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CONSOLIDADO" sheetId="1" r:id="rId1"/>
    <sheet name="tesouro" sheetId="2" r:id="rId2"/>
    <sheet name="proprio" sheetId="3" r:id="rId3"/>
    <sheet name="federal" sheetId="4" r:id="rId4"/>
    <sheet name="outros" sheetId="5" r:id="rId5"/>
    <sheet name="segundo trimestre 2007" sheetId="6" r:id="rId6"/>
  </sheets>
  <definedNames/>
  <calcPr fullCalcOnLoad="1"/>
</workbook>
</file>

<file path=xl/sharedStrings.xml><?xml version="1.0" encoding="utf-8"?>
<sst xmlns="http://schemas.openxmlformats.org/spreadsheetml/2006/main" count="786" uniqueCount="204">
  <si>
    <t>ANEXO I</t>
  </si>
  <si>
    <t>ESPECIFICAÇÃO DOS PAGAMENTOS POR ELEMENTO E SUB ELEMENTO</t>
  </si>
  <si>
    <t>1º TRIMESTRE 2007</t>
  </si>
  <si>
    <t xml:space="preserve"> CONSOLIDADA</t>
  </si>
  <si>
    <t>FONTE 100</t>
  </si>
  <si>
    <t>FONTE 250</t>
  </si>
  <si>
    <t>FONTE281</t>
  </si>
  <si>
    <t>FONTE 284</t>
  </si>
  <si>
    <t>RECEITAS RECEBIDAS</t>
  </si>
  <si>
    <t>FOLHA DE PAGAMENTO ENSINO</t>
  </si>
  <si>
    <t>FOLHA HU</t>
  </si>
  <si>
    <t>TOTAL OUTRAS DESPESAS PAGAS NO MÊS</t>
  </si>
  <si>
    <t>TOTAL DAS DESPESAS PAGAS NO MÊS</t>
  </si>
  <si>
    <t>DIARIAS</t>
  </si>
  <si>
    <t>RESSARCIMENTO DE ALIM. E POUSADA</t>
  </si>
  <si>
    <t>AJUDA DE CUSTO PARA VIAGEM</t>
  </si>
  <si>
    <t>AJUDA DE CUSTO POR REMOÇÃO</t>
  </si>
  <si>
    <t>AUXILIO FINANCEIRO A ESTUDANTES</t>
  </si>
  <si>
    <t>BOLSAS AUXILIO A PROFESSORES  ESTUD.</t>
  </si>
  <si>
    <t>ANIMAIS PARA PESQUISA E ABATE</t>
  </si>
  <si>
    <t>MATERIAL DE EXPEDIENTE</t>
  </si>
  <si>
    <t>MATERIAL DE LIMPEZA CONCERVAÇÃO E DESINFECÇÃO</t>
  </si>
  <si>
    <t>COMBUSTIVEIS EM GERAL E GAS ENGARRAFADO</t>
  </si>
  <si>
    <t>MATERIAL PARA MANUTENÇÃO DE VEICULOS</t>
  </si>
  <si>
    <t>MATERIAL VETERINARIO, USO ZOOTECNICO E DE ALIMENTAÇÃO ANIMAL</t>
  </si>
  <si>
    <t>GENEROS DE ALIMENTAÇÃO</t>
  </si>
  <si>
    <t>MATERIAL DE MANOBRA, PATRULHAMENTO E COUDELARIA</t>
  </si>
  <si>
    <t>MATERIAL PARA REPAROS E ADAPTAÇÕES BENS IMÓVEIS</t>
  </si>
  <si>
    <t>MATERIAL DE LABORATÓRIO</t>
  </si>
  <si>
    <t>SEMENTES, MUDAS, PLANTAS E INSUMOS</t>
  </si>
  <si>
    <t>MATERIAL DE CAMA, MESA E BANHO</t>
  </si>
  <si>
    <t>MATERIAL DE ACONDICIONAMENTO  E EMABALAGEM</t>
  </si>
  <si>
    <t>MATERIAL ESPORTIVO</t>
  </si>
  <si>
    <t>MAT. P/ UTILIZAÇÃO GRAFICA</t>
  </si>
  <si>
    <t>MATERIAL ELETRICO ELETRONICO</t>
  </si>
  <si>
    <t>MATERIAL DE COMUNICAÇÃO</t>
  </si>
  <si>
    <t>MATERIAL PARA USO EM OFICINA/DEPOSITOS E SEGURANÇA NO TRABALHO</t>
  </si>
  <si>
    <t>MATERIAL PARA AUDIO/VIDEO E FOTO</t>
  </si>
  <si>
    <t>MATERIAL FARMACOLOGICO</t>
  </si>
  <si>
    <t>MATERIAL HOSPITALAR E AMBULATORIAL</t>
  </si>
  <si>
    <t>MATERIAL ODONTOLOGICO</t>
  </si>
  <si>
    <t>MATERIAL PARA PINTURA EM GERAL</t>
  </si>
  <si>
    <t>MATERIAL DE COPA E COZINHA</t>
  </si>
  <si>
    <t>ARTIGOS DE HIGIENE PESSOAL</t>
  </si>
  <si>
    <t>MATERIAL PARA PRODUÇÃO INDUSTRIAL</t>
  </si>
  <si>
    <t>MATERIAL PARA MANUTENÇÃO DE BENS MÓVEIS</t>
  </si>
  <si>
    <t>BANDEIRAS, FLAMULAS E INSIGNIAS</t>
  </si>
  <si>
    <t>VESTUÁRIOS TECIDOS E AVIAMENTOS</t>
  </si>
  <si>
    <t>MATERIAL PARA FESTIVIDADES E HOMENAGENS</t>
  </si>
  <si>
    <t>MATERIAL DE INFORMÁTICA</t>
  </si>
  <si>
    <t>LUBRIFICANTES E ASSEMELHADOS</t>
  </si>
  <si>
    <t>AQUISIÇÃO DE MATERIAL QUIMICO</t>
  </si>
  <si>
    <t>ADIANT. MATERIAL DE CONSUMO</t>
  </si>
  <si>
    <t>PASSAGENS TERRESTRES</t>
  </si>
  <si>
    <t>PASSAGENS AÉREAS</t>
  </si>
  <si>
    <t>ADIANTAMENTO PARA PASSAGENS E LOCOM.</t>
  </si>
  <si>
    <t>SERV. TECNICOS PROFISSIONAIS</t>
  </si>
  <si>
    <t>SERVIÇOS TÉCNICOS PROFISSIONAIS</t>
  </si>
  <si>
    <t>ESTAGIÁRIOS DIRETAMENTE CONTRATADOS</t>
  </si>
  <si>
    <t>BOLSA AUXILIO PARA PROFESSORES</t>
  </si>
  <si>
    <t>BOLSAS DE INICIAÇÃO AO TRABALHO</t>
  </si>
  <si>
    <t>MANUTENÇÃO E CONSERVAÇÃO DE BENS IMOVEIS</t>
  </si>
  <si>
    <t>OBRIGAÇÕES PATRONAIS</t>
  </si>
  <si>
    <t>JETONS</t>
  </si>
  <si>
    <t>SERVIÇOS DE APOIO ADMINISTRATIVO , TECNICO E OPERACIONAL</t>
  </si>
  <si>
    <t>SERVIÇOS ARTISTICOS E CULTURAIS</t>
  </si>
  <si>
    <t>LOCAÇÃO DE MÃO DE OBRA - LIMPEZA E CONSERVAÇÃO</t>
  </si>
  <si>
    <t>LOCAÇÃO DE MÃO DE OBRA - GUARDA E VIGILÂNCIA</t>
  </si>
  <si>
    <t>LOCAÇÃO DE MÃO DE OBRA - COPA E PORTARIA</t>
  </si>
  <si>
    <t>ASSINATURA DE JORNAIS E PERIODICOS</t>
  </si>
  <si>
    <t>SERVIÇOS DE COMUNICAÇÃO - (TELEFONE E TELEX)</t>
  </si>
  <si>
    <t>DIREITOS AUTORAIS</t>
  </si>
  <si>
    <t>SERVIÇOS TECNICOS PROFISSIONAIS</t>
  </si>
  <si>
    <t>CAPATAZIA, ESTIVA E PESAGEM</t>
  </si>
  <si>
    <t>SERVIÇOS DE ENERGIA ELÉTRICA</t>
  </si>
  <si>
    <t>SERVIÇOS DE ÁGUA E ESGOTO</t>
  </si>
  <si>
    <t>SERVIÇOS DE PROCESSAMENTO DE DADOS</t>
  </si>
  <si>
    <t>SERVIÇO DE DIVULGAÇÃO E PROPAGANDA</t>
  </si>
  <si>
    <t>SERVIÇOS DE CONFECÇÃO DE PLACAS</t>
  </si>
  <si>
    <t>MANUTENÇÃO E CONSEVAÇÃO DE BENS MOVEIS DE OUTRAS NATUREZAS</t>
  </si>
  <si>
    <t>MANUTENÇÃO, ADAPTAÇÃO E SUBSTITUIÇÃO DE BENS IMOVEIS</t>
  </si>
  <si>
    <t>MAN.  E CONS. MAQU. E EQUIPAMENTOS</t>
  </si>
  <si>
    <t>MANUTENÇÃO  E CONSERVAÇÃO DE VEICULOS</t>
  </si>
  <si>
    <t>MANUTENÇÃO E CONSERVAÇÃO DE ESTRADAS E VIAS</t>
  </si>
  <si>
    <t>EXPOSIÇÕES CONGRESSOS, SIMPOSIOS  E CONFERENCIAS</t>
  </si>
  <si>
    <t>REPRES. FESTIV., HOMENAG. E RECEP.</t>
  </si>
  <si>
    <t>FORNECIMENTO DE ALIMENTAÇÃO</t>
  </si>
  <si>
    <t>SERVIÇO DE CARATER SECRETO E RESERVADO</t>
  </si>
  <si>
    <t>SERVIÇOS DE CAMPANHA  DE PROTEÇÃO A SAUDE E PREVENÇÃO DE DOENÇAS</t>
  </si>
  <si>
    <t>SERVIÇOS DE SELEÇÃO E TREINAMENTO</t>
  </si>
  <si>
    <t>SERVIÇO MEDICO HOSPITALAR E ODONTOLOG.</t>
  </si>
  <si>
    <t>SERVIÇOS LABORATORIAIS</t>
  </si>
  <si>
    <t>SERVIÇOS GRAFICOS E DE ENCADERNAÇÃO</t>
  </si>
  <si>
    <t>SERVIÇOS DE APOIO  AO ENSINO</t>
  </si>
  <si>
    <t>SERVIÇOS JUDICIARIOS</t>
  </si>
  <si>
    <t>SEGUROS EM GERAL</t>
  </si>
  <si>
    <t>FRETES E TRANSPORTE DE ENCOMENTAS</t>
  </si>
  <si>
    <t>IMPOSTOS, TAXAS E CONTR. DE MELHORIA</t>
  </si>
  <si>
    <t>SERVIÇOS DE CORREIO</t>
  </si>
  <si>
    <t>HOSPEDAGEM</t>
  </si>
  <si>
    <t>SERVIÇOS BANCARIOS</t>
  </si>
  <si>
    <t>VALE TRANSPORTE</t>
  </si>
  <si>
    <t>VALE REFEIÇÃO</t>
  </si>
  <si>
    <t>JUROS E MULTAS</t>
  </si>
  <si>
    <t>ESTÁGIARIOS</t>
  </si>
  <si>
    <t>GUARDA MIRINS</t>
  </si>
  <si>
    <t>SERVIÇOS DE SINALIZAÇÃO DE ÁREA</t>
  </si>
  <si>
    <t>PUBLICAÇÕES  DE EDITAIS, EXTRATOS,, CONVOCAÇÕES E ASSEMELHADOS</t>
  </si>
  <si>
    <t>INSCRIÇÃO EM CURSOS SEMINARIOS E OUTROS</t>
  </si>
  <si>
    <t>LOCAÇÃO DE IMÓVEIS</t>
  </si>
  <si>
    <t>LOCAÇÃO DE EQUIPAMENTOS DE REPROGRAFIA E SERVIÇOS</t>
  </si>
  <si>
    <t>LOCAÇÃO DE EQUIPAMENTOS DE INFORMATICA</t>
  </si>
  <si>
    <t>LOCAÇÃO DE EQUIPAMENTOS E MATERIAIS PERMANENTES</t>
  </si>
  <si>
    <t>LOCAÇÃO  DE VEICULOS</t>
  </si>
  <si>
    <t>LOCAÇÃO E PERM. DE USO DE SOFTWARES</t>
  </si>
  <si>
    <t>SERVIÇOS COM CONFECÇÃO DE CHAVES E CARIMBOS</t>
  </si>
  <si>
    <t>SERVIÇO COM TRANSPORTES</t>
  </si>
  <si>
    <t>SERVIÇOS DE AUDIO, VIDEO E FOTO</t>
  </si>
  <si>
    <t>VIGILANCIA MONITORADA</t>
  </si>
  <si>
    <t>SERVIÇOS DOMESTICOS</t>
  </si>
  <si>
    <t>ANUIDADES DE ASSOCIAÇÕES, FEDERAÇÕES E CONSELHOS</t>
  </si>
  <si>
    <t>ADIANT. PARA OUTROS SERVIÇOS - P. JURIDICA</t>
  </si>
  <si>
    <t>OBRIGAÇÕES TRIBUTARIAS E CONTRIBUITIVAS - PASEP</t>
  </si>
  <si>
    <t>PASEP – PARCELAMENTO</t>
  </si>
  <si>
    <t>OUTROS AUXILIOS FINANCEIROS A PESSOAS FISICAS</t>
  </si>
  <si>
    <t>CONTRIBUIÇÃO  DE PREVIDÊNCIA SOCIAL - INSS</t>
  </si>
  <si>
    <t>FGTS</t>
  </si>
  <si>
    <t>OUTRAS DESPESAS DE PESSOAL E ENCARGOS</t>
  </si>
  <si>
    <t>JUROS E ENCARGOS DA DIVIDA EXTERNA</t>
  </si>
  <si>
    <t>ENERGIA ELÉTRICA, ÁGUA E ESGOTO E TELEFONIA E TELEX</t>
  </si>
  <si>
    <t>MATERIAL DE CONSUMO PARA USO IMEDIATO</t>
  </si>
  <si>
    <t>OUTROS SERVIÇOS DE TERCEIRO PESSOA FISICA</t>
  </si>
  <si>
    <t>OUTROS SERVIÇOS DE TERCEIROS – PESSOA JURIDICA</t>
  </si>
  <si>
    <t>LOCAÇÃO DE MÃO DE OBRA</t>
  </si>
  <si>
    <t>ARMORTIZAÇÃO DA DIVIDA INTERNA</t>
  </si>
  <si>
    <t>OBRAS E INSTALAÇÕES</t>
  </si>
  <si>
    <t>EQUIPAMENTOS E MATERIAL PERMANENTE</t>
  </si>
  <si>
    <t>ESPECIFICAÇÃO DOS PAGAMENTO POR ELEMENTO E SUBELEMENTO</t>
  </si>
  <si>
    <t>2º TRIMESTRE 2007</t>
  </si>
  <si>
    <t>NO TRIMESTRE</t>
  </si>
  <si>
    <t>ATÉ O TRIMESTRE</t>
  </si>
  <si>
    <t>ensino</t>
  </si>
  <si>
    <t>ÓRGÃO : SECRETARIA  DE ESTADO DA CIÊNCIA  TECNOLOGIA E ENSINO SUPERIOR</t>
  </si>
  <si>
    <t xml:space="preserve">UNIDADE: UNIVERSIDADE ESTADUAL DO OESTE DO PARANÁ </t>
  </si>
  <si>
    <t>(a que se refere o decreto n.º 6194 de 22/08/2002)</t>
  </si>
  <si>
    <t>Quadro I - Execução Orçamentária, exercício 2007</t>
  </si>
  <si>
    <t>(Valor em R$ 1,00)</t>
  </si>
  <si>
    <t>Discriminação</t>
  </si>
  <si>
    <t>No 2º trimestre</t>
  </si>
  <si>
    <t xml:space="preserve">Até o Trimestre </t>
  </si>
  <si>
    <t>Receitas Totais</t>
  </si>
  <si>
    <r>
      <t xml:space="preserve">   </t>
    </r>
    <r>
      <rPr>
        <b/>
        <sz val="10"/>
        <color indexed="10"/>
        <rFont val="Arial"/>
        <family val="2"/>
      </rPr>
      <t>Receitas Correntes</t>
    </r>
  </si>
  <si>
    <r>
      <t xml:space="preserve">   </t>
    </r>
    <r>
      <rPr>
        <b/>
        <sz val="10"/>
        <color indexed="10"/>
        <rFont val="Arial"/>
        <family val="2"/>
      </rPr>
      <t xml:space="preserve">Receitas de Capital </t>
    </r>
  </si>
  <si>
    <t>Despesas Totais</t>
  </si>
  <si>
    <r>
      <t xml:space="preserve">   </t>
    </r>
    <r>
      <rPr>
        <b/>
        <sz val="10"/>
        <rFont val="Arial"/>
        <family val="2"/>
      </rPr>
      <t>Despesas Correntes</t>
    </r>
  </si>
  <si>
    <r>
      <t xml:space="preserve">   </t>
    </r>
    <r>
      <rPr>
        <b/>
        <sz val="10"/>
        <rFont val="Arial"/>
        <family val="2"/>
      </rPr>
      <t>despesas de Capital</t>
    </r>
  </si>
  <si>
    <t>ANEXO II</t>
  </si>
  <si>
    <t>Quadro II - Receitas Trimestrais, Por  Origem, Exercício de 2007</t>
  </si>
  <si>
    <r>
      <t xml:space="preserve">  </t>
    </r>
    <r>
      <rPr>
        <b/>
        <sz val="10"/>
        <color indexed="10"/>
        <rFont val="Arial"/>
        <family val="2"/>
      </rPr>
      <t>Receitas Correntes</t>
    </r>
  </si>
  <si>
    <r>
      <t xml:space="preserve">      </t>
    </r>
    <r>
      <rPr>
        <b/>
        <sz val="10"/>
        <color indexed="10"/>
        <rFont val="Arial"/>
        <family val="2"/>
      </rPr>
      <t>Recebidas do Governo  Federal</t>
    </r>
  </si>
  <si>
    <r>
      <t xml:space="preserve">      </t>
    </r>
    <r>
      <rPr>
        <b/>
        <sz val="10"/>
        <color indexed="10"/>
        <rFont val="Arial"/>
        <family val="2"/>
      </rPr>
      <t>Recebidas do Governo do Estado</t>
    </r>
  </si>
  <si>
    <r>
      <t xml:space="preserve">      </t>
    </r>
    <r>
      <rPr>
        <b/>
        <sz val="10"/>
        <color indexed="10"/>
        <rFont val="Arial"/>
        <family val="2"/>
      </rPr>
      <t>Recebidas dos Municípios</t>
    </r>
  </si>
  <si>
    <r>
      <t xml:space="preserve">      </t>
    </r>
    <r>
      <rPr>
        <b/>
        <sz val="10"/>
        <color indexed="10"/>
        <rFont val="Arial"/>
        <family val="2"/>
      </rPr>
      <t>Recebida de Outros Órgãos e/ou</t>
    </r>
  </si>
  <si>
    <r>
      <t xml:space="preserve">       </t>
    </r>
    <r>
      <rPr>
        <b/>
        <sz val="10"/>
        <color indexed="10"/>
        <rFont val="Arial"/>
        <family val="2"/>
      </rPr>
      <t>Instituições</t>
    </r>
  </si>
  <si>
    <r>
      <t xml:space="preserve">  </t>
    </r>
    <r>
      <rPr>
        <b/>
        <sz val="10"/>
        <color indexed="10"/>
        <rFont val="Arial"/>
        <family val="2"/>
      </rPr>
      <t xml:space="preserve">Receitas de Capital </t>
    </r>
  </si>
  <si>
    <t>ANEXO III</t>
  </si>
  <si>
    <t>Quadro III Receitas Trimestrais, Por Titulo, Exercício de 2007</t>
  </si>
  <si>
    <r>
      <t xml:space="preserve">      </t>
    </r>
    <r>
      <rPr>
        <b/>
        <sz val="10"/>
        <color indexed="10"/>
        <rFont val="Arial"/>
        <family val="2"/>
      </rPr>
      <t>Receita de Contribuição</t>
    </r>
  </si>
  <si>
    <r>
      <t xml:space="preserve">      </t>
    </r>
    <r>
      <rPr>
        <b/>
        <sz val="10"/>
        <color indexed="10"/>
        <rFont val="Arial"/>
        <family val="2"/>
      </rPr>
      <t>Receita Patrimonial</t>
    </r>
  </si>
  <si>
    <r>
      <t xml:space="preserve">      </t>
    </r>
    <r>
      <rPr>
        <b/>
        <sz val="10"/>
        <color indexed="10"/>
        <rFont val="Arial"/>
        <family val="2"/>
      </rPr>
      <t>Receita Agropecuária</t>
    </r>
  </si>
  <si>
    <r>
      <t xml:space="preserve">      </t>
    </r>
    <r>
      <rPr>
        <b/>
        <sz val="10"/>
        <color indexed="10"/>
        <rFont val="Arial"/>
        <family val="2"/>
      </rPr>
      <t>Receita Industrial</t>
    </r>
  </si>
  <si>
    <r>
      <t xml:space="preserve">      </t>
    </r>
    <r>
      <rPr>
        <b/>
        <sz val="10"/>
        <color indexed="10"/>
        <rFont val="Arial"/>
        <family val="2"/>
      </rPr>
      <t>Receita de Serviços</t>
    </r>
  </si>
  <si>
    <r>
      <t xml:space="preserve">      </t>
    </r>
    <r>
      <rPr>
        <b/>
        <sz val="10"/>
        <color indexed="10"/>
        <rFont val="Arial"/>
        <family val="2"/>
      </rPr>
      <t>Transferencias Correntes</t>
    </r>
  </si>
  <si>
    <r>
      <t xml:space="preserve">      </t>
    </r>
    <r>
      <rPr>
        <b/>
        <sz val="10"/>
        <color indexed="10"/>
        <rFont val="Arial"/>
        <family val="2"/>
      </rPr>
      <t>Outras Receitas Correntes</t>
    </r>
  </si>
  <si>
    <r>
      <t xml:space="preserve">   </t>
    </r>
    <r>
      <rPr>
        <b/>
        <sz val="10"/>
        <color indexed="10"/>
        <rFont val="Arial"/>
        <family val="2"/>
      </rPr>
      <t>Receita de Capital</t>
    </r>
  </si>
  <si>
    <r>
      <t xml:space="preserve">      </t>
    </r>
    <r>
      <rPr>
        <b/>
        <sz val="10"/>
        <color indexed="10"/>
        <rFont val="Arial"/>
        <family val="2"/>
      </rPr>
      <t>Operações de Crédito</t>
    </r>
  </si>
  <si>
    <r>
      <t xml:space="preserve">      </t>
    </r>
    <r>
      <rPr>
        <b/>
        <sz val="10"/>
        <color indexed="10"/>
        <rFont val="Arial"/>
        <family val="2"/>
      </rPr>
      <t xml:space="preserve">Alienação de Bens </t>
    </r>
  </si>
  <si>
    <r>
      <t xml:space="preserve">      </t>
    </r>
    <r>
      <rPr>
        <b/>
        <sz val="10"/>
        <color indexed="10"/>
        <rFont val="Arial"/>
        <family val="2"/>
      </rPr>
      <t>Amortização de Empréstimos</t>
    </r>
  </si>
  <si>
    <r>
      <t xml:space="preserve">      </t>
    </r>
    <r>
      <rPr>
        <b/>
        <sz val="10"/>
        <color indexed="10"/>
        <rFont val="Arial"/>
        <family val="2"/>
      </rPr>
      <t>Transferencia de Capital</t>
    </r>
  </si>
  <si>
    <r>
      <t xml:space="preserve">      </t>
    </r>
    <r>
      <rPr>
        <b/>
        <sz val="10"/>
        <color indexed="10"/>
        <rFont val="Arial"/>
        <family val="2"/>
      </rPr>
      <t>Outras Receitas de Capital</t>
    </r>
  </si>
  <si>
    <t>ANEXO IV</t>
  </si>
  <si>
    <t>Quadro IV - Despesas do Tesouro Estadual , Exercício de 2007 - Por Espécie</t>
  </si>
  <si>
    <r>
      <t xml:space="preserve">      </t>
    </r>
    <r>
      <rPr>
        <b/>
        <sz val="10"/>
        <rFont val="Arial"/>
        <family val="2"/>
      </rPr>
      <t>1 - Pessoal e Encargos Sociais</t>
    </r>
  </si>
  <si>
    <r>
      <t xml:space="preserve">           </t>
    </r>
    <r>
      <rPr>
        <b/>
        <sz val="10"/>
        <rFont val="Arial"/>
        <family val="2"/>
      </rPr>
      <t>Vencimentos e Vantagens Fixas</t>
    </r>
  </si>
  <si>
    <r>
      <t xml:space="preserve">           </t>
    </r>
    <r>
      <rPr>
        <b/>
        <sz val="10"/>
        <rFont val="Arial"/>
        <family val="2"/>
      </rPr>
      <t>Contratação Tempo Determinado</t>
    </r>
  </si>
  <si>
    <r>
      <t xml:space="preserve">           </t>
    </r>
    <r>
      <rPr>
        <b/>
        <sz val="10"/>
        <rFont val="Arial"/>
        <family val="2"/>
      </rPr>
      <t>Outras despesas com Pessoal</t>
    </r>
  </si>
  <si>
    <r>
      <t xml:space="preserve">      </t>
    </r>
    <r>
      <rPr>
        <b/>
        <sz val="10"/>
        <rFont val="Arial"/>
        <family val="2"/>
      </rPr>
      <t>2 - Juros e Encargos da Dívida</t>
    </r>
  </si>
  <si>
    <r>
      <t xml:space="preserve">      </t>
    </r>
    <r>
      <rPr>
        <b/>
        <sz val="10"/>
        <rFont val="Arial"/>
        <family val="2"/>
      </rPr>
      <t>3 - Outras Despesas Correntes</t>
    </r>
  </si>
  <si>
    <r>
      <t xml:space="preserve">           </t>
    </r>
    <r>
      <rPr>
        <b/>
        <sz val="10"/>
        <rFont val="Arial"/>
        <family val="2"/>
      </rPr>
      <t>Material de Consumo</t>
    </r>
  </si>
  <si>
    <r>
      <t xml:space="preserve">           </t>
    </r>
    <r>
      <rPr>
        <b/>
        <sz val="10"/>
        <rFont val="Arial"/>
        <family val="2"/>
      </rPr>
      <t>Passagens e Despesas de Locomoção</t>
    </r>
  </si>
  <si>
    <r>
      <t xml:space="preserve">           </t>
    </r>
    <r>
      <rPr>
        <b/>
        <sz val="10"/>
        <rFont val="Arial"/>
        <family val="2"/>
      </rPr>
      <t>Outros Serviços Terceiros Fis. E Jurídico</t>
    </r>
  </si>
  <si>
    <r>
      <t xml:space="preserve">           </t>
    </r>
    <r>
      <rPr>
        <b/>
        <sz val="10"/>
        <rFont val="Arial"/>
        <family val="2"/>
      </rPr>
      <t>Outras despesas de O.D.C.</t>
    </r>
  </si>
  <si>
    <r>
      <t xml:space="preserve">   </t>
    </r>
    <r>
      <rPr>
        <b/>
        <sz val="10"/>
        <rFont val="Arial"/>
        <family val="2"/>
      </rPr>
      <t>Despesas de Capital</t>
    </r>
  </si>
  <si>
    <r>
      <t xml:space="preserve">      </t>
    </r>
    <r>
      <rPr>
        <b/>
        <sz val="10"/>
        <rFont val="Arial"/>
        <family val="2"/>
      </rPr>
      <t>4 - Investimentos</t>
    </r>
  </si>
  <si>
    <r>
      <t xml:space="preserve">           </t>
    </r>
    <r>
      <rPr>
        <b/>
        <sz val="10"/>
        <rFont val="Arial"/>
        <family val="2"/>
      </rPr>
      <t>Obras e Instalações</t>
    </r>
  </si>
  <si>
    <r>
      <t xml:space="preserve">           </t>
    </r>
    <r>
      <rPr>
        <b/>
        <sz val="10"/>
        <rFont val="Arial"/>
        <family val="2"/>
      </rPr>
      <t>Equipamentos e Material Permanente</t>
    </r>
  </si>
  <si>
    <r>
      <t xml:space="preserve">      </t>
    </r>
    <r>
      <rPr>
        <b/>
        <sz val="10"/>
        <rFont val="Arial"/>
        <family val="2"/>
      </rPr>
      <t>5 - Inversões Financeiras</t>
    </r>
  </si>
  <si>
    <r>
      <t xml:space="preserve">      </t>
    </r>
    <r>
      <rPr>
        <b/>
        <sz val="10"/>
        <rFont val="Arial"/>
        <family val="2"/>
      </rPr>
      <t>6 - Amortização  da Divida</t>
    </r>
  </si>
  <si>
    <t>ANEXO V</t>
  </si>
  <si>
    <t>Quadro V - Despesas de outras Fontes , Exercício de 2007 - Por Espécie</t>
  </si>
  <si>
    <t xml:space="preserve">Nota a) Os Balancetes Contábeis detalhados constam no SITE da UNIOESTE - Prap </t>
  </si>
  <si>
    <r>
      <t xml:space="preserve">        </t>
    </r>
    <r>
      <rPr>
        <b/>
        <sz val="10"/>
        <rFont val="Arial"/>
        <family val="2"/>
      </rPr>
      <t xml:space="preserve">b) Maiores informações poderão ser obtidas junto a Prap/Divisão Contábil - Fone 3220-3113 e </t>
    </r>
  </si>
  <si>
    <r>
      <t xml:space="preserve">            </t>
    </r>
    <r>
      <rPr>
        <b/>
        <sz val="10"/>
        <rFont val="Arial"/>
        <family val="2"/>
      </rPr>
      <t>pelo e-mail sii@unioeste.br ou afixado no mural da Reitoria da UNIOESTE</t>
    </r>
  </si>
  <si>
    <r>
      <t xml:space="preserve">        </t>
    </r>
    <r>
      <rPr>
        <b/>
        <sz val="10"/>
        <rFont val="Arial"/>
        <family val="2"/>
      </rPr>
      <t>c) todas as fontes das Receitas e Despesas.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</si>
</sst>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MM/YY"/>
    <numFmt numFmtId="167" formatCode="#,###.00"/>
  </numFmts>
  <fonts count="9">
    <font>
      <sz val="10"/>
      <name val="Arial"/>
      <family val="0"/>
    </font>
    <font>
      <sz val="8"/>
      <name val="Bookman Old Style"/>
      <family val="1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6"/>
      <color indexed="10"/>
      <name val="Lucida Sans Unicode"/>
      <family val="0"/>
    </font>
    <font>
      <b/>
      <sz val="6"/>
      <name val="Lucida Sans Unicod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left"/>
    </xf>
    <xf numFmtId="164" fontId="2" fillId="0" borderId="0" xfId="0" applyFont="1" applyBorder="1" applyAlignment="1">
      <alignment horizontal="left"/>
    </xf>
    <xf numFmtId="165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 horizontal="left"/>
    </xf>
    <xf numFmtId="166" fontId="3" fillId="0" borderId="1" xfId="0" applyNumberFormat="1" applyFont="1" applyBorder="1" applyAlignment="1">
      <alignment horizontal="left"/>
    </xf>
    <xf numFmtId="164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 horizontal="right"/>
    </xf>
    <xf numFmtId="164" fontId="2" fillId="0" borderId="3" xfId="0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1" fillId="0" borderId="3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164" fontId="1" fillId="0" borderId="1" xfId="0" applyFont="1" applyBorder="1" applyAlignment="1">
      <alignment/>
    </xf>
    <xf numFmtId="164" fontId="1" fillId="0" borderId="3" xfId="0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right"/>
    </xf>
    <xf numFmtId="164" fontId="0" fillId="0" borderId="4" xfId="0" applyBorder="1" applyAlignment="1">
      <alignment/>
    </xf>
    <xf numFmtId="165" fontId="1" fillId="0" borderId="4" xfId="0" applyNumberFormat="1" applyFont="1" applyBorder="1" applyAlignment="1">
      <alignment/>
    </xf>
    <xf numFmtId="167" fontId="1" fillId="0" borderId="4" xfId="0" applyNumberFormat="1" applyFont="1" applyBorder="1" applyAlignment="1">
      <alignment/>
    </xf>
    <xf numFmtId="167" fontId="4" fillId="0" borderId="4" xfId="0" applyNumberFormat="1" applyFont="1" applyBorder="1" applyAlignment="1">
      <alignment/>
    </xf>
    <xf numFmtId="167" fontId="1" fillId="0" borderId="4" xfId="0" applyNumberFormat="1" applyFont="1" applyBorder="1" applyAlignment="1">
      <alignment horizontal="right"/>
    </xf>
    <xf numFmtId="164" fontId="5" fillId="0" borderId="0" xfId="0" applyFont="1" applyAlignment="1">
      <alignment/>
    </xf>
    <xf numFmtId="164" fontId="5" fillId="0" borderId="1" xfId="0" applyFont="1" applyBorder="1" applyAlignment="1">
      <alignment/>
    </xf>
    <xf numFmtId="164" fontId="6" fillId="0" borderId="1" xfId="0" applyFont="1" applyBorder="1" applyAlignment="1">
      <alignment/>
    </xf>
    <xf numFmtId="165" fontId="6" fillId="0" borderId="1" xfId="0" applyNumberFormat="1" applyFont="1" applyBorder="1" applyAlignment="1">
      <alignment/>
    </xf>
    <xf numFmtId="164" fontId="7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8" fillId="0" borderId="1" xfId="0" applyFont="1" applyBorder="1" applyAlignment="1">
      <alignment/>
    </xf>
    <xf numFmtId="164" fontId="5" fillId="0" borderId="0" xfId="0" applyFont="1" applyBorder="1" applyAlignment="1">
      <alignment/>
    </xf>
    <xf numFmtId="165" fontId="5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4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4"/>
  <sheetViews>
    <sheetView workbookViewId="0" topLeftCell="A132">
      <selection activeCell="A134" activeCellId="1" sqref="A140:A142 A134"/>
    </sheetView>
  </sheetViews>
  <sheetFormatPr defaultColWidth="11.421875" defaultRowHeight="12.75"/>
  <cols>
    <col min="1" max="1" width="64.28125" style="1" customWidth="1"/>
    <col min="2" max="2" width="9.00390625" style="1" customWidth="1"/>
    <col min="3" max="3" width="15.7109375" style="2" customWidth="1"/>
    <col min="4" max="4" width="13.421875" style="2" customWidth="1"/>
    <col min="5" max="5" width="12.00390625" style="2" customWidth="1"/>
    <col min="6" max="6" width="10.8515625" style="2" customWidth="1"/>
    <col min="7" max="7" width="11.7109375" style="2" customWidth="1"/>
    <col min="8" max="254" width="11.421875" style="1" customWidth="1"/>
  </cols>
  <sheetData>
    <row r="1" spans="1:3" ht="12.75">
      <c r="A1" s="3" t="s">
        <v>0</v>
      </c>
      <c r="B1" s="3"/>
      <c r="C1" s="3"/>
    </row>
    <row r="2" spans="1:3" ht="12.75">
      <c r="A2" s="3" t="s">
        <v>1</v>
      </c>
      <c r="B2" s="3"/>
      <c r="C2" s="3"/>
    </row>
    <row r="3" spans="1:5" ht="12.75">
      <c r="A3" s="4" t="s">
        <v>2</v>
      </c>
      <c r="B3" s="4"/>
      <c r="C3" s="4"/>
      <c r="D3" s="5"/>
      <c r="E3" s="5"/>
    </row>
    <row r="4" spans="1:7" ht="12.75">
      <c r="A4" s="6"/>
      <c r="B4" s="6"/>
      <c r="C4" s="7" t="s">
        <v>3</v>
      </c>
      <c r="D4" s="8" t="s">
        <v>4</v>
      </c>
      <c r="E4" s="8" t="s">
        <v>5</v>
      </c>
      <c r="F4" s="8" t="s">
        <v>6</v>
      </c>
      <c r="G4" s="7" t="s">
        <v>7</v>
      </c>
    </row>
    <row r="5" spans="1:7" ht="12.75">
      <c r="A5" s="9" t="s">
        <v>8</v>
      </c>
      <c r="B5" s="10"/>
      <c r="C5" s="11">
        <f>D5+E5+F5+G5</f>
        <v>50579006.09</v>
      </c>
      <c r="D5" s="12">
        <f>tesouro!D5</f>
        <v>41317820.92</v>
      </c>
      <c r="E5" s="12">
        <f>proprio!D5</f>
        <v>7469262.75</v>
      </c>
      <c r="F5" s="12">
        <f>federal!D5</f>
        <v>954318.64</v>
      </c>
      <c r="G5" s="12">
        <f>outros!D5</f>
        <v>837603.78</v>
      </c>
    </row>
    <row r="6" spans="1:7" ht="12.75">
      <c r="A6" s="13" t="s">
        <v>9</v>
      </c>
      <c r="B6" s="14"/>
      <c r="C6" s="7">
        <f>D6+E6+F6+G6</f>
        <v>26515706.9</v>
      </c>
      <c r="D6" s="12">
        <f>tesouro!D6</f>
        <v>26515706.9</v>
      </c>
      <c r="E6" s="12">
        <f>proprio!D6</f>
        <v>0</v>
      </c>
      <c r="F6" s="12">
        <f>federal!D6</f>
        <v>0</v>
      </c>
      <c r="G6" s="12">
        <f>outros!D6</f>
        <v>0</v>
      </c>
    </row>
    <row r="7" spans="1:7" ht="12.75">
      <c r="A7" s="13" t="s">
        <v>10</v>
      </c>
      <c r="B7" s="14"/>
      <c r="C7" s="7">
        <f>D7+E7+F7+G7</f>
        <v>7605875.35</v>
      </c>
      <c r="D7" s="12">
        <f>tesouro!D7</f>
        <v>7605875.35</v>
      </c>
      <c r="E7" s="12">
        <f>proprio!D7</f>
        <v>0</v>
      </c>
      <c r="F7" s="12">
        <f>federal!D7</f>
        <v>0</v>
      </c>
      <c r="G7" s="12">
        <f>outros!D7</f>
        <v>0</v>
      </c>
    </row>
    <row r="8" spans="1:7" ht="12.75">
      <c r="A8" s="13" t="s">
        <v>11</v>
      </c>
      <c r="B8" s="14"/>
      <c r="C8" s="7">
        <f>D8+E8+F8+G8</f>
        <v>10560464.120000005</v>
      </c>
      <c r="D8" s="12">
        <f>tesouro!D8</f>
        <v>3706285.2600000007</v>
      </c>
      <c r="E8" s="12">
        <f>proprio!D8</f>
        <v>5821638.160000003</v>
      </c>
      <c r="F8" s="12">
        <f>federal!D8</f>
        <v>736927.3800000004</v>
      </c>
      <c r="G8" s="12">
        <f>outros!D8</f>
        <v>295613.32</v>
      </c>
    </row>
    <row r="9" spans="1:7" ht="12.75">
      <c r="A9" s="13" t="s">
        <v>12</v>
      </c>
      <c r="B9" s="14"/>
      <c r="C9" s="7">
        <f>D9+E9+F9+G9</f>
        <v>44682046.370000005</v>
      </c>
      <c r="D9" s="12">
        <f>tesouro!D9</f>
        <v>37827867.51</v>
      </c>
      <c r="E9" s="12">
        <f>proprio!D9</f>
        <v>5821638.160000003</v>
      </c>
      <c r="F9" s="12">
        <f>federal!D9</f>
        <v>736927.3800000004</v>
      </c>
      <c r="G9" s="12">
        <f>outros!D9</f>
        <v>295613.32</v>
      </c>
    </row>
    <row r="10" spans="1:7" ht="12.75">
      <c r="A10" s="15" t="s">
        <v>13</v>
      </c>
      <c r="B10" s="16">
        <v>33901401</v>
      </c>
      <c r="C10" s="7">
        <f>D10+E10+F10+G10</f>
        <v>188386.78</v>
      </c>
      <c r="D10" s="12">
        <f>tesouro!D10</f>
        <v>76419</v>
      </c>
      <c r="E10" s="12">
        <f>proprio!D10</f>
        <v>107902.44</v>
      </c>
      <c r="F10" s="17">
        <f>federal!D10</f>
        <v>3969.65</v>
      </c>
      <c r="G10" s="17">
        <f>outros!D10</f>
        <v>95.69</v>
      </c>
    </row>
    <row r="11" spans="1:7" ht="12.75">
      <c r="A11" s="15" t="s">
        <v>14</v>
      </c>
      <c r="B11" s="16">
        <v>33901402</v>
      </c>
      <c r="C11" s="7">
        <f>D11+E11+F11+G11</f>
        <v>26466.24</v>
      </c>
      <c r="D11" s="12">
        <f>tesouro!D11</f>
        <v>26466.24</v>
      </c>
      <c r="E11" s="12">
        <f>proprio!D11</f>
        <v>0</v>
      </c>
      <c r="F11" s="17">
        <f>federal!D11</f>
        <v>0</v>
      </c>
      <c r="G11" s="17">
        <f>outros!D11</f>
        <v>0</v>
      </c>
    </row>
    <row r="12" spans="1:7" ht="12.75">
      <c r="A12" s="15" t="s">
        <v>15</v>
      </c>
      <c r="B12" s="18">
        <v>33901403</v>
      </c>
      <c r="C12" s="7">
        <f>D12+E12+F12+G12</f>
        <v>5157.89</v>
      </c>
      <c r="D12" s="12">
        <f>tesouro!D12</f>
        <v>0</v>
      </c>
      <c r="E12" s="12">
        <f>proprio!D12</f>
        <v>4864.8</v>
      </c>
      <c r="F12" s="17">
        <f>federal!D12</f>
        <v>0</v>
      </c>
      <c r="G12" s="17">
        <f>outros!D12</f>
        <v>293.09</v>
      </c>
    </row>
    <row r="13" spans="1:7" ht="12.75">
      <c r="A13" s="15" t="s">
        <v>16</v>
      </c>
      <c r="B13" s="16">
        <v>33901404</v>
      </c>
      <c r="C13" s="7">
        <f>D13+E13+F13+G13</f>
        <v>652</v>
      </c>
      <c r="D13" s="12">
        <f>tesouro!D13</f>
        <v>0</v>
      </c>
      <c r="E13" s="12">
        <f>proprio!D13</f>
        <v>652</v>
      </c>
      <c r="F13" s="17">
        <f>federal!D13</f>
        <v>0</v>
      </c>
      <c r="G13" s="17">
        <f>outros!D13</f>
        <v>0</v>
      </c>
    </row>
    <row r="14" spans="1:7" ht="12.75">
      <c r="A14" s="15" t="s">
        <v>17</v>
      </c>
      <c r="B14" s="16">
        <v>33901801</v>
      </c>
      <c r="C14" s="7">
        <f>D14+E14+F14+G14</f>
        <v>643915.89</v>
      </c>
      <c r="D14" s="12">
        <f>tesouro!D14</f>
        <v>0</v>
      </c>
      <c r="E14" s="12">
        <f>proprio!D14</f>
        <v>122320</v>
      </c>
      <c r="F14" s="17">
        <f>federal!D14</f>
        <v>364798.89</v>
      </c>
      <c r="G14" s="17">
        <f>outros!D14</f>
        <v>156797</v>
      </c>
    </row>
    <row r="15" spans="1:7" ht="12.75">
      <c r="A15" s="15" t="s">
        <v>18</v>
      </c>
      <c r="B15" s="16">
        <v>33901802</v>
      </c>
      <c r="C15" s="7">
        <f>D15+E15+F15+G15</f>
        <v>48790</v>
      </c>
      <c r="D15" s="12">
        <f>tesouro!D15</f>
        <v>0</v>
      </c>
      <c r="E15" s="12">
        <f>proprio!D15</f>
        <v>0</v>
      </c>
      <c r="F15" s="17">
        <f>federal!D15</f>
        <v>48790</v>
      </c>
      <c r="G15" s="17">
        <f>outros!D15</f>
        <v>0</v>
      </c>
    </row>
    <row r="16" spans="1:7" ht="12.75">
      <c r="A16" s="15" t="s">
        <v>19</v>
      </c>
      <c r="B16" s="16">
        <v>33903001</v>
      </c>
      <c r="C16" s="7">
        <f>D16+E16+F16+G16</f>
        <v>0</v>
      </c>
      <c r="D16" s="12">
        <f>tesouro!D16</f>
        <v>0</v>
      </c>
      <c r="E16" s="12">
        <f>proprio!D16</f>
        <v>0</v>
      </c>
      <c r="F16" s="17">
        <f>federal!D16</f>
        <v>0</v>
      </c>
      <c r="G16" s="17">
        <f>outros!D16</f>
        <v>0</v>
      </c>
    </row>
    <row r="17" spans="1:7" ht="12.75">
      <c r="A17" s="15" t="s">
        <v>20</v>
      </c>
      <c r="B17" s="16">
        <v>33903002</v>
      </c>
      <c r="C17" s="7">
        <f>D17+E17+F17+G17</f>
        <v>129248.61</v>
      </c>
      <c r="D17" s="12">
        <f>tesouro!D17</f>
        <v>64253.78</v>
      </c>
      <c r="E17" s="12">
        <f>proprio!D17</f>
        <v>54596.21</v>
      </c>
      <c r="F17" s="17">
        <f>federal!D17</f>
        <v>5594.82</v>
      </c>
      <c r="G17" s="17">
        <f>outros!D17</f>
        <v>4803.8</v>
      </c>
    </row>
    <row r="18" spans="1:7" ht="12.75">
      <c r="A18" s="15" t="s">
        <v>21</v>
      </c>
      <c r="B18" s="16">
        <v>33903003</v>
      </c>
      <c r="C18" s="7">
        <f>D18+E18+F18+G18</f>
        <v>114615.75000000001</v>
      </c>
      <c r="D18" s="12">
        <f>tesouro!D18</f>
        <v>85778.79000000001</v>
      </c>
      <c r="E18" s="12">
        <f>proprio!D18</f>
        <v>28310.760000000002</v>
      </c>
      <c r="F18" s="17">
        <f>federal!D18</f>
        <v>526.2</v>
      </c>
      <c r="G18" s="17">
        <f>outros!D18</f>
        <v>0</v>
      </c>
    </row>
    <row r="19" spans="1:7" ht="12.75">
      <c r="A19" s="15" t="s">
        <v>22</v>
      </c>
      <c r="B19" s="16">
        <v>33903004</v>
      </c>
      <c r="C19" s="7">
        <f>D19+E19+F19+G19</f>
        <v>83400.65000000001</v>
      </c>
      <c r="D19" s="12">
        <f>tesouro!D19</f>
        <v>53014.71</v>
      </c>
      <c r="E19" s="12">
        <f>proprio!D19</f>
        <v>29229.62</v>
      </c>
      <c r="F19" s="17">
        <f>federal!D19</f>
        <v>0</v>
      </c>
      <c r="G19" s="17">
        <f>outros!D19</f>
        <v>1156.32</v>
      </c>
    </row>
    <row r="20" spans="1:7" ht="12.75">
      <c r="A20" s="15" t="s">
        <v>23</v>
      </c>
      <c r="B20" s="16">
        <v>33903005</v>
      </c>
      <c r="C20" s="7">
        <f>D20+E20+F20+G20</f>
        <v>38621.55</v>
      </c>
      <c r="D20" s="12">
        <f>tesouro!D20</f>
        <v>13577.89</v>
      </c>
      <c r="E20" s="12">
        <f>proprio!D20</f>
        <v>25043.66</v>
      </c>
      <c r="F20" s="17">
        <f>federal!D20</f>
        <v>0</v>
      </c>
      <c r="G20" s="17">
        <f>outros!D20</f>
        <v>0</v>
      </c>
    </row>
    <row r="21" spans="1:7" ht="12.75">
      <c r="A21" s="15" t="s">
        <v>24</v>
      </c>
      <c r="B21" s="16">
        <v>33903006</v>
      </c>
      <c r="C21" s="7">
        <f>D21+E21+F21+G21</f>
        <v>179130.82</v>
      </c>
      <c r="D21" s="12">
        <f>tesouro!D21</f>
        <v>7402.47</v>
      </c>
      <c r="E21" s="12">
        <f>proprio!D21</f>
        <v>171728.35</v>
      </c>
      <c r="F21" s="17">
        <f>federal!D21</f>
        <v>0</v>
      </c>
      <c r="G21" s="17">
        <f>outros!D21</f>
        <v>0</v>
      </c>
    </row>
    <row r="22" spans="1:7" ht="12.75">
      <c r="A22" s="15" t="s">
        <v>25</v>
      </c>
      <c r="B22" s="16">
        <v>33903007</v>
      </c>
      <c r="C22" s="7">
        <f>D22+E22+F22+G22</f>
        <v>217421.28000000003</v>
      </c>
      <c r="D22" s="12">
        <f>tesouro!D22</f>
        <v>162221.45</v>
      </c>
      <c r="E22" s="12">
        <f>proprio!D22</f>
        <v>55199.83</v>
      </c>
      <c r="F22" s="17">
        <f>federal!D22</f>
        <v>0</v>
      </c>
      <c r="G22" s="17">
        <f>outros!D22</f>
        <v>0</v>
      </c>
    </row>
    <row r="23" spans="1:7" ht="12.75">
      <c r="A23" s="15" t="s">
        <v>26</v>
      </c>
      <c r="B23" s="16">
        <v>33903008</v>
      </c>
      <c r="C23" s="7">
        <f>D23+E23+F23+G23</f>
        <v>170</v>
      </c>
      <c r="D23" s="12">
        <f>tesouro!D23</f>
        <v>170</v>
      </c>
      <c r="E23" s="12">
        <f>proprio!D23</f>
        <v>0</v>
      </c>
      <c r="F23" s="17">
        <f>federal!D23</f>
        <v>0</v>
      </c>
      <c r="G23" s="17">
        <f>outros!D23</f>
        <v>0</v>
      </c>
    </row>
    <row r="24" spans="1:7" ht="12.75">
      <c r="A24" s="15" t="s">
        <v>27</v>
      </c>
      <c r="B24" s="16">
        <v>33903009</v>
      </c>
      <c r="C24" s="7">
        <f>D24+E24+F24+G24</f>
        <v>37258.92</v>
      </c>
      <c r="D24" s="12">
        <f>tesouro!D24</f>
        <v>16965.1</v>
      </c>
      <c r="E24" s="12">
        <f>proprio!D24</f>
        <v>16116.51</v>
      </c>
      <c r="F24" s="17">
        <f>federal!D24</f>
        <v>3827.31</v>
      </c>
      <c r="G24" s="17">
        <f>outros!D24</f>
        <v>350</v>
      </c>
    </row>
    <row r="25" spans="1:7" ht="12.75">
      <c r="A25" s="15" t="s">
        <v>28</v>
      </c>
      <c r="B25" s="16">
        <v>33903010</v>
      </c>
      <c r="C25" s="7">
        <f>D25+E25+F25+G25</f>
        <v>101029.31000000001</v>
      </c>
      <c r="D25" s="12">
        <f>tesouro!D25</f>
        <v>52495.62</v>
      </c>
      <c r="E25" s="12">
        <f>proprio!D25</f>
        <v>37856.48</v>
      </c>
      <c r="F25" s="17">
        <f>federal!D25</f>
        <v>9120.99</v>
      </c>
      <c r="G25" s="17">
        <f>outros!D25</f>
        <v>1556.22</v>
      </c>
    </row>
    <row r="26" spans="1:7" ht="12.75">
      <c r="A26" s="15" t="s">
        <v>29</v>
      </c>
      <c r="B26" s="16">
        <v>33903011</v>
      </c>
      <c r="C26" s="7">
        <f>D26+E26+F26+G26</f>
        <v>51428.58</v>
      </c>
      <c r="D26" s="12">
        <f>tesouro!D26</f>
        <v>6707.66</v>
      </c>
      <c r="E26" s="12">
        <f>proprio!D26</f>
        <v>41884.01</v>
      </c>
      <c r="F26" s="17">
        <f>federal!D26</f>
        <v>2836.91</v>
      </c>
      <c r="G26" s="17">
        <f>outros!D26</f>
        <v>0</v>
      </c>
    </row>
    <row r="27" spans="1:7" ht="12.75">
      <c r="A27" s="15" t="s">
        <v>30</v>
      </c>
      <c r="B27" s="16">
        <v>33903012</v>
      </c>
      <c r="C27" s="7">
        <f>D27+E27+F27+G27</f>
        <v>894</v>
      </c>
      <c r="D27" s="12">
        <f>tesouro!D27</f>
        <v>894</v>
      </c>
      <c r="E27" s="12">
        <f>proprio!D27</f>
        <v>0</v>
      </c>
      <c r="F27" s="17">
        <f>federal!D27</f>
        <v>0</v>
      </c>
      <c r="G27" s="17">
        <f>outros!D27</f>
        <v>0</v>
      </c>
    </row>
    <row r="28" spans="1:7" ht="12.75">
      <c r="A28" s="15" t="s">
        <v>31</v>
      </c>
      <c r="B28" s="16">
        <v>33903013</v>
      </c>
      <c r="C28" s="7">
        <f>D28+E28+F28+G28</f>
        <v>10318.18</v>
      </c>
      <c r="D28" s="12">
        <f>tesouro!D28</f>
        <v>6309.72</v>
      </c>
      <c r="E28" s="12">
        <f>proprio!D28</f>
        <v>3687.66</v>
      </c>
      <c r="F28" s="17">
        <f>federal!D28</f>
        <v>320.8</v>
      </c>
      <c r="G28" s="17">
        <f>outros!D28</f>
        <v>0</v>
      </c>
    </row>
    <row r="29" spans="1:7" ht="12.75">
      <c r="A29" s="15" t="s">
        <v>32</v>
      </c>
      <c r="B29" s="16">
        <v>33903014</v>
      </c>
      <c r="C29" s="7">
        <f>D29+E29+F29+G29</f>
        <v>13075.78</v>
      </c>
      <c r="D29" s="12">
        <f>tesouro!D29</f>
        <v>0</v>
      </c>
      <c r="E29" s="12">
        <f>proprio!D29</f>
        <v>13005.880000000001</v>
      </c>
      <c r="F29" s="17">
        <f>federal!D29</f>
        <v>69.9</v>
      </c>
      <c r="G29" s="17">
        <f>outros!D29</f>
        <v>0</v>
      </c>
    </row>
    <row r="30" spans="1:7" ht="12.75">
      <c r="A30" s="15" t="s">
        <v>33</v>
      </c>
      <c r="B30" s="16">
        <v>33903015</v>
      </c>
      <c r="C30" s="7">
        <f>D30+E30+F30+G30</f>
        <v>16116.849999999999</v>
      </c>
      <c r="D30" s="12">
        <f>tesouro!D30</f>
        <v>0</v>
      </c>
      <c r="E30" s="12">
        <f>proprio!D30</f>
        <v>9953.15</v>
      </c>
      <c r="F30" s="17">
        <f>federal!D30</f>
        <v>5267.2</v>
      </c>
      <c r="G30" s="17">
        <f>outros!D30</f>
        <v>896.5</v>
      </c>
    </row>
    <row r="31" spans="1:7" ht="12.75">
      <c r="A31" s="15" t="s">
        <v>34</v>
      </c>
      <c r="B31" s="16">
        <v>33903016</v>
      </c>
      <c r="C31" s="7">
        <f>D31+E31+F31+G31</f>
        <v>28324.569999999996</v>
      </c>
      <c r="D31" s="12">
        <f>tesouro!D31</f>
        <v>12855.11</v>
      </c>
      <c r="E31" s="12">
        <f>proprio!D31</f>
        <v>15025.06</v>
      </c>
      <c r="F31" s="17">
        <f>federal!D31</f>
        <v>114.10000000000001</v>
      </c>
      <c r="G31" s="17">
        <f>outros!D31</f>
        <v>330.3</v>
      </c>
    </row>
    <row r="32" spans="1:7" ht="12.75">
      <c r="A32" s="15" t="s">
        <v>35</v>
      </c>
      <c r="B32" s="16">
        <v>33903017</v>
      </c>
      <c r="C32" s="7">
        <f>D32+E32+F32+G32</f>
        <v>6138.3</v>
      </c>
      <c r="D32" s="12">
        <f>tesouro!D32</f>
        <v>4436.3</v>
      </c>
      <c r="E32" s="12">
        <f>proprio!D32</f>
        <v>1702</v>
      </c>
      <c r="F32" s="17">
        <f>federal!D32</f>
        <v>0</v>
      </c>
      <c r="G32" s="17">
        <f>outros!D32</f>
        <v>0</v>
      </c>
    </row>
    <row r="33" spans="1:7" ht="12.75">
      <c r="A33" s="15" t="s">
        <v>36</v>
      </c>
      <c r="B33" s="16">
        <v>33903018</v>
      </c>
      <c r="C33" s="7">
        <f>D33+E33+F33+G33</f>
        <v>5132.6900000000005</v>
      </c>
      <c r="D33" s="12">
        <f>tesouro!D33</f>
        <v>1577.98</v>
      </c>
      <c r="E33" s="12">
        <f>proprio!D33</f>
        <v>3554.71</v>
      </c>
      <c r="F33" s="17">
        <f>federal!D33</f>
        <v>0</v>
      </c>
      <c r="G33" s="17">
        <f>outros!D33</f>
        <v>0</v>
      </c>
    </row>
    <row r="34" spans="1:7" ht="12.75">
      <c r="A34" s="15" t="s">
        <v>37</v>
      </c>
      <c r="B34" s="16">
        <v>33903019</v>
      </c>
      <c r="C34" s="7">
        <f>D34+E34+F34+G34</f>
        <v>1787.88</v>
      </c>
      <c r="D34" s="12">
        <f>tesouro!D34</f>
        <v>1787.88</v>
      </c>
      <c r="E34" s="12">
        <f>proprio!D34</f>
        <v>0</v>
      </c>
      <c r="F34" s="17">
        <f>federal!D34</f>
        <v>0</v>
      </c>
      <c r="G34" s="17">
        <f>outros!D34</f>
        <v>0</v>
      </c>
    </row>
    <row r="35" spans="1:7" ht="12.75">
      <c r="A35" s="15" t="s">
        <v>38</v>
      </c>
      <c r="B35" s="16">
        <v>33903020</v>
      </c>
      <c r="C35" s="7">
        <f>D35+E35+F35+G35</f>
        <v>309124.41000000003</v>
      </c>
      <c r="D35" s="12">
        <f>tesouro!D35</f>
        <v>216400.91</v>
      </c>
      <c r="E35" s="12">
        <f>proprio!D35</f>
        <v>92723.5</v>
      </c>
      <c r="F35" s="17">
        <f>federal!D35</f>
        <v>0</v>
      </c>
      <c r="G35" s="17">
        <f>outros!D35</f>
        <v>0</v>
      </c>
    </row>
    <row r="36" spans="1:7" ht="12.75">
      <c r="A36" s="15" t="s">
        <v>39</v>
      </c>
      <c r="B36" s="16">
        <v>33903021</v>
      </c>
      <c r="C36" s="7">
        <f>D36+E36+F36+G36</f>
        <v>999261.57</v>
      </c>
      <c r="D36" s="12">
        <f>tesouro!D36</f>
        <v>421771.48</v>
      </c>
      <c r="E36" s="12">
        <f>proprio!D36</f>
        <v>577490.09</v>
      </c>
      <c r="F36" s="17">
        <f>federal!D36</f>
        <v>0</v>
      </c>
      <c r="G36" s="17">
        <f>outros!D36</f>
        <v>0</v>
      </c>
    </row>
    <row r="37" spans="1:7" ht="12.75">
      <c r="A37" s="15" t="s">
        <v>40</v>
      </c>
      <c r="B37" s="16">
        <v>33903022</v>
      </c>
      <c r="C37" s="7">
        <f>D37+E37+F37+G37</f>
        <v>18900.19</v>
      </c>
      <c r="D37" s="12">
        <f>tesouro!D37</f>
        <v>0</v>
      </c>
      <c r="E37" s="12">
        <f>proprio!D37</f>
        <v>18900.19</v>
      </c>
      <c r="F37" s="17">
        <f>federal!D37</f>
        <v>0</v>
      </c>
      <c r="G37" s="17">
        <f>outros!D37</f>
        <v>0</v>
      </c>
    </row>
    <row r="38" spans="1:7" ht="12.75">
      <c r="A38" s="15" t="s">
        <v>41</v>
      </c>
      <c r="B38" s="16">
        <v>33903023</v>
      </c>
      <c r="C38" s="7">
        <f>D38+E38+F38+G38</f>
        <v>3888.2</v>
      </c>
      <c r="D38" s="12">
        <f>tesouro!D38</f>
        <v>614.97</v>
      </c>
      <c r="E38" s="12">
        <f>proprio!D38</f>
        <v>3273.23</v>
      </c>
      <c r="F38" s="17">
        <f>federal!D38</f>
        <v>0</v>
      </c>
      <c r="G38" s="17">
        <f>outros!D38</f>
        <v>0</v>
      </c>
    </row>
    <row r="39" spans="1:7" ht="12.75">
      <c r="A39" s="15" t="s">
        <v>42</v>
      </c>
      <c r="B39" s="16">
        <v>33903024</v>
      </c>
      <c r="C39" s="7">
        <f>D39+E39+F39+G39</f>
        <v>15955.87</v>
      </c>
      <c r="D39" s="12">
        <f>tesouro!D39</f>
        <v>12005.92</v>
      </c>
      <c r="E39" s="12">
        <f>proprio!D39</f>
        <v>3735.36</v>
      </c>
      <c r="F39" s="17">
        <f>federal!D39</f>
        <v>214.59</v>
      </c>
      <c r="G39" s="17">
        <f>outros!D39</f>
        <v>0</v>
      </c>
    </row>
    <row r="40" spans="1:7" ht="12.75">
      <c r="A40" s="15" t="s">
        <v>43</v>
      </c>
      <c r="B40" s="16">
        <v>33903025</v>
      </c>
      <c r="C40" s="7">
        <f>D40+E40+F40+G40</f>
        <v>22645.77</v>
      </c>
      <c r="D40" s="12">
        <f>tesouro!D40</f>
        <v>15635.9</v>
      </c>
      <c r="E40" s="12">
        <f>proprio!D40</f>
        <v>7009.87</v>
      </c>
      <c r="F40" s="17">
        <f>federal!D40</f>
        <v>0</v>
      </c>
      <c r="G40" s="17">
        <f>outros!D40</f>
        <v>0</v>
      </c>
    </row>
    <row r="41" spans="1:7" ht="12.75">
      <c r="A41" s="15" t="s">
        <v>44</v>
      </c>
      <c r="B41" s="16">
        <v>33903026</v>
      </c>
      <c r="C41" s="7">
        <f>D41+E41+F41+G41</f>
        <v>0</v>
      </c>
      <c r="D41" s="12">
        <f>tesouro!D41</f>
        <v>0</v>
      </c>
      <c r="E41" s="12">
        <f>proprio!D41</f>
        <v>0</v>
      </c>
      <c r="F41" s="17">
        <f>federal!D41</f>
        <v>0</v>
      </c>
      <c r="G41" s="17">
        <f>outros!D41</f>
        <v>0</v>
      </c>
    </row>
    <row r="42" spans="1:7" ht="12.75">
      <c r="A42" s="15" t="s">
        <v>45</v>
      </c>
      <c r="B42" s="16">
        <v>33903027</v>
      </c>
      <c r="C42" s="7">
        <f>D42+E42+F42+G42</f>
        <v>43619.729999999996</v>
      </c>
      <c r="D42" s="12">
        <f>tesouro!D42</f>
        <v>8215.56</v>
      </c>
      <c r="E42" s="12">
        <f>proprio!D42</f>
        <v>32318.96</v>
      </c>
      <c r="F42" s="17">
        <f>federal!D42</f>
        <v>2464</v>
      </c>
      <c r="G42" s="17">
        <f>outros!D42</f>
        <v>621.21</v>
      </c>
    </row>
    <row r="43" spans="1:7" ht="12.75">
      <c r="A43" s="15" t="s">
        <v>46</v>
      </c>
      <c r="B43" s="16">
        <v>33903028</v>
      </c>
      <c r="C43" s="7">
        <f>D43+E43+F43+G43</f>
        <v>1120</v>
      </c>
      <c r="D43" s="12">
        <f>tesouro!D43</f>
        <v>0</v>
      </c>
      <c r="E43" s="12">
        <f>proprio!D43</f>
        <v>1120</v>
      </c>
      <c r="F43" s="17">
        <f>federal!D43</f>
        <v>0</v>
      </c>
      <c r="G43" s="17">
        <f>outros!D43</f>
        <v>0</v>
      </c>
    </row>
    <row r="44" spans="1:7" ht="12.75">
      <c r="A44" s="15" t="s">
        <v>47</v>
      </c>
      <c r="B44" s="16">
        <v>33903029</v>
      </c>
      <c r="C44" s="7">
        <f>D44+E44+F44+G44</f>
        <v>28715.65</v>
      </c>
      <c r="D44" s="12">
        <f>tesouro!D44</f>
        <v>21301.100000000002</v>
      </c>
      <c r="E44" s="12">
        <f>proprio!D44</f>
        <v>7414.55</v>
      </c>
      <c r="F44" s="17">
        <f>federal!D44</f>
        <v>0</v>
      </c>
      <c r="G44" s="17">
        <f>outros!D44</f>
        <v>0</v>
      </c>
    </row>
    <row r="45" spans="1:7" ht="12.75">
      <c r="A45" s="15" t="s">
        <v>48</v>
      </c>
      <c r="B45" s="16">
        <v>33903031</v>
      </c>
      <c r="C45" s="7">
        <f>D45+E45+F45+G45</f>
        <v>1190</v>
      </c>
      <c r="D45" s="12">
        <f>tesouro!D45</f>
        <v>920</v>
      </c>
      <c r="E45" s="12">
        <f>proprio!D45</f>
        <v>220</v>
      </c>
      <c r="F45" s="17">
        <f>federal!D45</f>
        <v>0</v>
      </c>
      <c r="G45" s="17">
        <f>outros!D45</f>
        <v>50</v>
      </c>
    </row>
    <row r="46" spans="1:7" ht="12.75">
      <c r="A46" s="15" t="s">
        <v>49</v>
      </c>
      <c r="B46" s="16">
        <v>33903033</v>
      </c>
      <c r="C46" s="7">
        <f>D46+E46+F46+G46</f>
        <v>47038.57</v>
      </c>
      <c r="D46" s="12">
        <f>tesouro!D46</f>
        <v>17900.75</v>
      </c>
      <c r="E46" s="12">
        <f>proprio!D46</f>
        <v>21784.920000000002</v>
      </c>
      <c r="F46" s="17">
        <f>federal!D46</f>
        <v>6355.650000000001</v>
      </c>
      <c r="G46" s="17">
        <f>outros!D46</f>
        <v>997.25</v>
      </c>
    </row>
    <row r="47" spans="1:7" ht="12.75">
      <c r="A47" s="15" t="s">
        <v>50</v>
      </c>
      <c r="B47" s="16">
        <v>33903034</v>
      </c>
      <c r="C47" s="7">
        <f>D47+E47+F47+G47</f>
        <v>546.26</v>
      </c>
      <c r="D47" s="12">
        <f>tesouro!D47</f>
        <v>9</v>
      </c>
      <c r="E47" s="12">
        <f>proprio!D47</f>
        <v>537.26</v>
      </c>
      <c r="F47" s="17">
        <f>federal!D47</f>
        <v>0</v>
      </c>
      <c r="G47" s="17">
        <f>outros!D47</f>
        <v>0</v>
      </c>
    </row>
    <row r="48" spans="1:7" ht="12.75">
      <c r="A48" s="15" t="s">
        <v>51</v>
      </c>
      <c r="B48" s="16">
        <v>33903035</v>
      </c>
      <c r="C48" s="7">
        <f>D48+E48+F48+G48</f>
        <v>23581.91</v>
      </c>
      <c r="D48" s="12">
        <f>tesouro!D48</f>
        <v>3763.4900000000002</v>
      </c>
      <c r="E48" s="12">
        <f>proprio!D48</f>
        <v>2541.3</v>
      </c>
      <c r="F48" s="17">
        <f>federal!D48</f>
        <v>1047.89</v>
      </c>
      <c r="G48" s="17">
        <f>outros!D48</f>
        <v>16229.23</v>
      </c>
    </row>
    <row r="49" spans="1:7" ht="12.75">
      <c r="A49" s="15" t="s">
        <v>52</v>
      </c>
      <c r="B49" s="16">
        <v>33903097</v>
      </c>
      <c r="C49" s="7">
        <f>D49+E49+F49+G49</f>
        <v>65192.66</v>
      </c>
      <c r="D49" s="12">
        <f>tesouro!D49</f>
        <v>37028.9</v>
      </c>
      <c r="E49" s="12">
        <f>proprio!D49</f>
        <v>28106.260000000002</v>
      </c>
      <c r="F49" s="17">
        <f>federal!D49</f>
        <v>57.5</v>
      </c>
      <c r="G49" s="17">
        <f>outros!D49</f>
        <v>0</v>
      </c>
    </row>
    <row r="50" spans="1:7" ht="12.75">
      <c r="A50" s="15" t="s">
        <v>53</v>
      </c>
      <c r="B50" s="16">
        <v>33903301</v>
      </c>
      <c r="C50" s="7">
        <f>D50+E50+F50+G50</f>
        <v>27969.350000000002</v>
      </c>
      <c r="D50" s="12">
        <f>tesouro!D50</f>
        <v>4822.06</v>
      </c>
      <c r="E50" s="12">
        <f>proprio!D50</f>
        <v>15493.52</v>
      </c>
      <c r="F50" s="17">
        <f>federal!D50</f>
        <v>4705.58</v>
      </c>
      <c r="G50" s="17">
        <f>outros!D50</f>
        <v>2948.19</v>
      </c>
    </row>
    <row r="51" spans="1:7" ht="12.75">
      <c r="A51" s="15" t="s">
        <v>54</v>
      </c>
      <c r="B51" s="16">
        <v>33903302</v>
      </c>
      <c r="C51" s="7">
        <f>D51+E51+F51+G51</f>
        <v>54228.57</v>
      </c>
      <c r="D51" s="12">
        <f>tesouro!D51</f>
        <v>6053.97</v>
      </c>
      <c r="E51" s="12">
        <f>proprio!D51</f>
        <v>26744.82</v>
      </c>
      <c r="F51" s="17">
        <f>federal!D51</f>
        <v>12142.15</v>
      </c>
      <c r="G51" s="17">
        <f>outros!D51</f>
        <v>9287.63</v>
      </c>
    </row>
    <row r="52" spans="1:7" ht="12.75">
      <c r="A52" s="15" t="s">
        <v>55</v>
      </c>
      <c r="B52" s="16">
        <v>33903303</v>
      </c>
      <c r="C52" s="7">
        <f>D52+E52+F52+G52</f>
        <v>23237.13</v>
      </c>
      <c r="D52" s="12">
        <f>tesouro!D52</f>
        <v>7191.75</v>
      </c>
      <c r="E52" s="12">
        <f>proprio!D52</f>
        <v>16045.380000000001</v>
      </c>
      <c r="F52" s="17">
        <f>federal!D52</f>
        <v>0</v>
      </c>
      <c r="G52" s="17">
        <f>outros!D52</f>
        <v>0</v>
      </c>
    </row>
    <row r="53" spans="1:7" ht="12.75">
      <c r="A53" s="15" t="s">
        <v>56</v>
      </c>
      <c r="B53" s="16">
        <v>33903601</v>
      </c>
      <c r="C53" s="7">
        <f>D53+E53+F53+G53</f>
        <v>3467</v>
      </c>
      <c r="D53" s="12">
        <f>tesouro!D53</f>
        <v>0</v>
      </c>
      <c r="E53" s="12">
        <f>proprio!D53</f>
        <v>3467</v>
      </c>
      <c r="F53" s="17">
        <f>federal!D53</f>
        <v>0</v>
      </c>
      <c r="G53" s="17">
        <f>outros!D53</f>
        <v>0</v>
      </c>
    </row>
    <row r="54" spans="1:7" ht="12.75">
      <c r="A54" s="15" t="s">
        <v>57</v>
      </c>
      <c r="B54" s="16">
        <v>33903602</v>
      </c>
      <c r="C54" s="7">
        <f>D54+E54+F54+G54</f>
        <v>97050.03</v>
      </c>
      <c r="D54" s="12">
        <f>tesouro!D54</f>
        <v>1918.22</v>
      </c>
      <c r="E54" s="12">
        <f>proprio!D54</f>
        <v>95131.81</v>
      </c>
      <c r="F54" s="17">
        <f>federal!D54</f>
        <v>0</v>
      </c>
      <c r="G54" s="17">
        <f>outros!D54</f>
        <v>0</v>
      </c>
    </row>
    <row r="55" spans="1:7" ht="12.75">
      <c r="A55" s="15" t="s">
        <v>58</v>
      </c>
      <c r="B55" s="16">
        <v>33903603</v>
      </c>
      <c r="C55" s="7">
        <f>D55+E55+F55+G55</f>
        <v>2820</v>
      </c>
      <c r="D55" s="12">
        <f>tesouro!D55</f>
        <v>0</v>
      </c>
      <c r="E55" s="12">
        <f>proprio!D55</f>
        <v>0</v>
      </c>
      <c r="F55" s="17">
        <f>federal!D55</f>
        <v>0</v>
      </c>
      <c r="G55" s="17">
        <f>outros!D55</f>
        <v>2820</v>
      </c>
    </row>
    <row r="56" spans="1:7" ht="12.75">
      <c r="A56" s="15" t="s">
        <v>59</v>
      </c>
      <c r="B56" s="16">
        <v>33903604</v>
      </c>
      <c r="C56" s="7">
        <f>D56+E56+F56+G56</f>
        <v>55306</v>
      </c>
      <c r="D56" s="12">
        <f>tesouro!D56</f>
        <v>0</v>
      </c>
      <c r="E56" s="12">
        <f>proprio!D56</f>
        <v>0</v>
      </c>
      <c r="F56" s="17">
        <f>federal!D56</f>
        <v>55306</v>
      </c>
      <c r="G56" s="17">
        <f>outros!D56</f>
        <v>0</v>
      </c>
    </row>
    <row r="57" spans="1:7" ht="12.75">
      <c r="A57" s="15" t="s">
        <v>60</v>
      </c>
      <c r="B57" s="16">
        <v>33903605</v>
      </c>
      <c r="C57" s="7">
        <f>D57+E57+F57+G57</f>
        <v>0</v>
      </c>
      <c r="D57" s="12">
        <f>tesouro!D57</f>
        <v>0</v>
      </c>
      <c r="E57" s="12">
        <f>proprio!D57</f>
        <v>0</v>
      </c>
      <c r="F57" s="17">
        <f>federal!D57</f>
        <v>0</v>
      </c>
      <c r="G57" s="17">
        <f>outros!D57</f>
        <v>0</v>
      </c>
    </row>
    <row r="58" spans="1:7" ht="12.75">
      <c r="A58" s="15" t="s">
        <v>61</v>
      </c>
      <c r="B58" s="16">
        <v>33903607</v>
      </c>
      <c r="C58" s="7">
        <f>D58+E58+F58+G58</f>
        <v>2480.7</v>
      </c>
      <c r="D58" s="12">
        <f>tesouro!D58</f>
        <v>324</v>
      </c>
      <c r="E58" s="12">
        <f>proprio!D58</f>
        <v>2156.7</v>
      </c>
      <c r="F58" s="17">
        <f>federal!D58</f>
        <v>0</v>
      </c>
      <c r="G58" s="17">
        <f>outros!D58</f>
        <v>0</v>
      </c>
    </row>
    <row r="59" spans="1:7" ht="12.75">
      <c r="A59" s="15" t="s">
        <v>62</v>
      </c>
      <c r="B59" s="16">
        <v>33903608</v>
      </c>
      <c r="C59" s="7">
        <f>D59+E59+F59+G59</f>
        <v>17486.93</v>
      </c>
      <c r="D59" s="12">
        <f>tesouro!D59</f>
        <v>0</v>
      </c>
      <c r="E59" s="12">
        <f>proprio!D59</f>
        <v>17486.93</v>
      </c>
      <c r="F59" s="17">
        <f>federal!D59</f>
        <v>0</v>
      </c>
      <c r="G59" s="17">
        <f>outros!D59</f>
        <v>0</v>
      </c>
    </row>
    <row r="60" spans="1:7" ht="12.75">
      <c r="A60" s="15" t="s">
        <v>63</v>
      </c>
      <c r="B60" s="16">
        <v>33903609</v>
      </c>
      <c r="C60" s="7">
        <f>D60+E60+F60+G60</f>
        <v>2916.44</v>
      </c>
      <c r="D60" s="12">
        <f>tesouro!D60</f>
        <v>0</v>
      </c>
      <c r="E60" s="12">
        <f>proprio!D60</f>
        <v>2916.44</v>
      </c>
      <c r="F60" s="17">
        <f>federal!D60</f>
        <v>0</v>
      </c>
      <c r="G60" s="17">
        <f>outros!D60</f>
        <v>0</v>
      </c>
    </row>
    <row r="61" spans="1:7" ht="12.75">
      <c r="A61" s="15" t="s">
        <v>64</v>
      </c>
      <c r="B61" s="16">
        <v>33903611</v>
      </c>
      <c r="C61" s="7">
        <f>D61+E61+F61+G61</f>
        <v>10740</v>
      </c>
      <c r="D61" s="12">
        <f>tesouro!D61</f>
        <v>1410</v>
      </c>
      <c r="E61" s="12">
        <f>proprio!D61</f>
        <v>9330</v>
      </c>
      <c r="F61" s="17">
        <f>federal!D61</f>
        <v>0</v>
      </c>
      <c r="G61" s="17">
        <f>outros!D61</f>
        <v>0</v>
      </c>
    </row>
    <row r="62" spans="1:7" ht="12.75">
      <c r="A62" s="15" t="s">
        <v>65</v>
      </c>
      <c r="B62" s="16">
        <v>33903613</v>
      </c>
      <c r="C62" s="7">
        <f>D62+E62+F62+G62</f>
        <v>0</v>
      </c>
      <c r="D62" s="12">
        <f>tesouro!D62</f>
        <v>0</v>
      </c>
      <c r="E62" s="12">
        <f>proprio!D62</f>
        <v>0</v>
      </c>
      <c r="F62" s="17">
        <f>federal!D62</f>
        <v>0</v>
      </c>
      <c r="G62" s="17">
        <f>outros!D62</f>
        <v>0</v>
      </c>
    </row>
    <row r="63" spans="1:7" ht="12.75">
      <c r="A63" s="15" t="s">
        <v>66</v>
      </c>
      <c r="B63" s="16">
        <v>33903701</v>
      </c>
      <c r="C63" s="7">
        <f>D63+E63+F63+G63</f>
        <v>15728</v>
      </c>
      <c r="D63" s="12">
        <f>tesouro!D63</f>
        <v>15728</v>
      </c>
      <c r="E63" s="12">
        <f>proprio!D63</f>
        <v>0</v>
      </c>
      <c r="F63" s="17">
        <f>federal!D63</f>
        <v>0</v>
      </c>
      <c r="G63" s="17">
        <f>outros!D63</f>
        <v>0</v>
      </c>
    </row>
    <row r="64" spans="1:7" ht="12.75">
      <c r="A64" s="15" t="s">
        <v>67</v>
      </c>
      <c r="B64" s="16">
        <v>33903702</v>
      </c>
      <c r="C64" s="7">
        <f>D64+E64+F64+G64</f>
        <v>7800</v>
      </c>
      <c r="D64" s="12">
        <f>tesouro!D64</f>
        <v>7800</v>
      </c>
      <c r="E64" s="12">
        <f>proprio!D64</f>
        <v>0</v>
      </c>
      <c r="F64" s="17">
        <f>federal!D64</f>
        <v>0</v>
      </c>
      <c r="G64" s="17">
        <f>outros!D64</f>
        <v>0</v>
      </c>
    </row>
    <row r="65" spans="1:7" ht="12.75">
      <c r="A65" s="15" t="s">
        <v>68</v>
      </c>
      <c r="B65" s="16">
        <v>33903704</v>
      </c>
      <c r="C65" s="7">
        <f>D65+E65+F65+G65</f>
        <v>0</v>
      </c>
      <c r="D65" s="12">
        <f>tesouro!D65</f>
        <v>0</v>
      </c>
      <c r="E65" s="12">
        <f>proprio!D65</f>
        <v>0</v>
      </c>
      <c r="F65" s="17">
        <f>federal!D65</f>
        <v>0</v>
      </c>
      <c r="G65" s="17">
        <f>outros!D65</f>
        <v>0</v>
      </c>
    </row>
    <row r="66" spans="1:7" ht="12.75">
      <c r="A66" s="15" t="s">
        <v>69</v>
      </c>
      <c r="B66" s="16">
        <v>33903901</v>
      </c>
      <c r="C66" s="7">
        <f>D66+E66+F66+G66</f>
        <v>18304.800000000003</v>
      </c>
      <c r="D66" s="12">
        <f>tesouro!D66</f>
        <v>5579.09</v>
      </c>
      <c r="E66" s="12">
        <f>proprio!D66</f>
        <v>10806.54</v>
      </c>
      <c r="F66" s="17">
        <f>federal!D66</f>
        <v>1919.17</v>
      </c>
      <c r="G66" s="17">
        <f>outros!D66</f>
        <v>0</v>
      </c>
    </row>
    <row r="67" spans="1:7" ht="12.75">
      <c r="A67" s="15" t="s">
        <v>70</v>
      </c>
      <c r="B67" s="16">
        <v>33903902</v>
      </c>
      <c r="C67" s="7">
        <f>D67+E67+F67+G67</f>
        <v>252722.26</v>
      </c>
      <c r="D67" s="12">
        <f>tesouro!D67</f>
        <v>135242.58</v>
      </c>
      <c r="E67" s="12">
        <f>proprio!D67</f>
        <v>117479.68000000001</v>
      </c>
      <c r="F67" s="17">
        <f>federal!D67</f>
        <v>0</v>
      </c>
      <c r="G67" s="17">
        <f>outros!D67</f>
        <v>0</v>
      </c>
    </row>
    <row r="68" spans="1:7" ht="12.75">
      <c r="A68" s="15" t="s">
        <v>71</v>
      </c>
      <c r="B68" s="16">
        <v>33903903</v>
      </c>
      <c r="C68" s="7">
        <f>D68+E68+F68+G68</f>
        <v>0</v>
      </c>
      <c r="D68" s="12">
        <f>tesouro!D68</f>
        <v>0</v>
      </c>
      <c r="E68" s="12">
        <f>proprio!D68</f>
        <v>0</v>
      </c>
      <c r="F68" s="17">
        <f>federal!D68</f>
        <v>0</v>
      </c>
      <c r="G68" s="17">
        <f>outros!D68</f>
        <v>0</v>
      </c>
    </row>
    <row r="69" spans="1:7" ht="12.75">
      <c r="A69" s="15" t="s">
        <v>72</v>
      </c>
      <c r="B69" s="16">
        <v>33903904</v>
      </c>
      <c r="C69" s="7">
        <f>D69+E69+F69+G69</f>
        <v>294743.01</v>
      </c>
      <c r="D69" s="12">
        <f>tesouro!D69</f>
        <v>14168.17</v>
      </c>
      <c r="E69" s="12">
        <f>proprio!D69</f>
        <v>275534.84</v>
      </c>
      <c r="F69" s="17">
        <f>federal!D69</f>
        <v>610</v>
      </c>
      <c r="G69" s="17">
        <f>outros!D69</f>
        <v>4430</v>
      </c>
    </row>
    <row r="70" spans="1:7" ht="12.75">
      <c r="A70" s="15" t="s">
        <v>73</v>
      </c>
      <c r="B70" s="16">
        <v>33903905</v>
      </c>
      <c r="C70" s="7">
        <f>D70+E70+F70+G70</f>
        <v>0</v>
      </c>
      <c r="D70" s="12">
        <f>tesouro!D70</f>
        <v>0</v>
      </c>
      <c r="E70" s="12">
        <f>proprio!D70</f>
        <v>0</v>
      </c>
      <c r="F70" s="17">
        <f>federal!D70</f>
        <v>0</v>
      </c>
      <c r="G70" s="17">
        <f>outros!D70</f>
        <v>0</v>
      </c>
    </row>
    <row r="71" spans="1:7" ht="12.75">
      <c r="A71" s="15" t="s">
        <v>74</v>
      </c>
      <c r="B71" s="16">
        <v>33903906</v>
      </c>
      <c r="C71" s="7">
        <f>D71+E71+F71+G71</f>
        <v>709495.44</v>
      </c>
      <c r="D71" s="12">
        <f>tesouro!D71</f>
        <v>369141.96</v>
      </c>
      <c r="E71" s="12">
        <f>proprio!D71</f>
        <v>340353.48</v>
      </c>
      <c r="F71" s="17">
        <f>federal!D71</f>
        <v>0</v>
      </c>
      <c r="G71" s="17">
        <f>outros!D71</f>
        <v>0</v>
      </c>
    </row>
    <row r="72" spans="1:7" ht="12.75">
      <c r="A72" s="15" t="s">
        <v>75</v>
      </c>
      <c r="B72" s="16">
        <v>33903907</v>
      </c>
      <c r="C72" s="7">
        <f>D72+E72+F72+G72</f>
        <v>244002.18</v>
      </c>
      <c r="D72" s="12">
        <f>tesouro!D72</f>
        <v>243517.66</v>
      </c>
      <c r="E72" s="12">
        <f>proprio!D72</f>
        <v>484.52</v>
      </c>
      <c r="F72" s="17">
        <f>federal!D72</f>
        <v>0</v>
      </c>
      <c r="G72" s="17">
        <f>outros!D72</f>
        <v>0</v>
      </c>
    </row>
    <row r="73" spans="1:7" ht="12.75">
      <c r="A73" s="15" t="s">
        <v>76</v>
      </c>
      <c r="B73" s="16">
        <v>33903908</v>
      </c>
      <c r="C73" s="7">
        <f>D73+E73+F73+G73</f>
        <v>596.6</v>
      </c>
      <c r="D73" s="12">
        <f>tesouro!D73</f>
        <v>486.6</v>
      </c>
      <c r="E73" s="12">
        <f>proprio!D73</f>
        <v>110</v>
      </c>
      <c r="F73" s="17">
        <f>federal!D73</f>
        <v>0</v>
      </c>
      <c r="G73" s="17">
        <f>outros!D73</f>
        <v>0</v>
      </c>
    </row>
    <row r="74" spans="1:7" ht="12.75">
      <c r="A74" s="15" t="s">
        <v>77</v>
      </c>
      <c r="B74" s="16">
        <v>33903909</v>
      </c>
      <c r="C74" s="7">
        <f>D74+E74+F74+G74</f>
        <v>0</v>
      </c>
      <c r="D74" s="12">
        <f>tesouro!D74</f>
        <v>0</v>
      </c>
      <c r="E74" s="12">
        <f>proprio!D74</f>
        <v>0</v>
      </c>
      <c r="F74" s="17">
        <f>federal!D74</f>
        <v>0</v>
      </c>
      <c r="G74" s="17">
        <f>outros!D74</f>
        <v>0</v>
      </c>
    </row>
    <row r="75" spans="1:7" ht="12.75">
      <c r="A75" s="15" t="s">
        <v>78</v>
      </c>
      <c r="B75" s="16">
        <v>33903910</v>
      </c>
      <c r="C75" s="7">
        <f>D75+E75+F75+G75</f>
        <v>1250</v>
      </c>
      <c r="D75" s="12">
        <f>tesouro!D75</f>
        <v>0</v>
      </c>
      <c r="E75" s="12">
        <f>proprio!D75</f>
        <v>1250</v>
      </c>
      <c r="F75" s="17">
        <f>federal!D75</f>
        <v>0</v>
      </c>
      <c r="G75" s="17">
        <f>outros!D75</f>
        <v>0</v>
      </c>
    </row>
    <row r="76" spans="1:7" ht="12.75">
      <c r="A76" s="15" t="s">
        <v>79</v>
      </c>
      <c r="B76" s="16">
        <v>33903911</v>
      </c>
      <c r="C76" s="7">
        <f>D76+E76+F76+G76</f>
        <v>5482.5</v>
      </c>
      <c r="D76" s="12">
        <f>tesouro!D76</f>
        <v>1727.2</v>
      </c>
      <c r="E76" s="12">
        <f>proprio!D76</f>
        <v>3651.8</v>
      </c>
      <c r="F76" s="17">
        <f>federal!D76</f>
        <v>0</v>
      </c>
      <c r="G76" s="17">
        <f>outros!D76</f>
        <v>103.5</v>
      </c>
    </row>
    <row r="77" spans="1:7" ht="12.75">
      <c r="A77" s="15" t="s">
        <v>80</v>
      </c>
      <c r="B77" s="16">
        <v>33903912</v>
      </c>
      <c r="C77" s="7">
        <f>D77+E77+F77+G77</f>
        <v>160046.72</v>
      </c>
      <c r="D77" s="12">
        <f>tesouro!D77</f>
        <v>5382</v>
      </c>
      <c r="E77" s="12">
        <f>proprio!D77</f>
        <v>81378.89</v>
      </c>
      <c r="F77" s="17">
        <f>federal!D77</f>
        <v>68989.81</v>
      </c>
      <c r="G77" s="17">
        <f>outros!D77</f>
        <v>4296.02</v>
      </c>
    </row>
    <row r="78" spans="1:7" ht="12.75">
      <c r="A78" s="15" t="s">
        <v>81</v>
      </c>
      <c r="B78" s="16">
        <v>33903913</v>
      </c>
      <c r="C78" s="7">
        <f>D78+E78+F78+G78</f>
        <v>62756.280000000006</v>
      </c>
      <c r="D78" s="12">
        <f>tesouro!D78</f>
        <v>8090.08</v>
      </c>
      <c r="E78" s="12">
        <f>proprio!D78</f>
        <v>54176.200000000004</v>
      </c>
      <c r="F78" s="17">
        <f>federal!D78</f>
        <v>0</v>
      </c>
      <c r="G78" s="17">
        <f>outros!D78</f>
        <v>490</v>
      </c>
    </row>
    <row r="79" spans="1:7" ht="12.75">
      <c r="A79" s="15" t="s">
        <v>82</v>
      </c>
      <c r="B79" s="16">
        <v>33903914</v>
      </c>
      <c r="C79" s="7">
        <f>D79+E79+F79+G79</f>
        <v>18933.17</v>
      </c>
      <c r="D79" s="12">
        <f>tesouro!D79</f>
        <v>7115.74</v>
      </c>
      <c r="E79" s="12">
        <f>proprio!D79</f>
        <v>11817.43</v>
      </c>
      <c r="F79" s="17">
        <f>federal!D79</f>
        <v>0</v>
      </c>
      <c r="G79" s="17">
        <f>outros!D79</f>
        <v>0</v>
      </c>
    </row>
    <row r="80" spans="1:7" ht="12.75">
      <c r="A80" s="15" t="s">
        <v>83</v>
      </c>
      <c r="B80" s="16">
        <v>33903915</v>
      </c>
      <c r="C80" s="7">
        <f>D80+E80+F80+G80</f>
        <v>3948</v>
      </c>
      <c r="D80" s="12">
        <f>tesouro!D80</f>
        <v>3948</v>
      </c>
      <c r="E80" s="12">
        <f>proprio!D80</f>
        <v>0</v>
      </c>
      <c r="F80" s="17">
        <f>federal!D80</f>
        <v>0</v>
      </c>
      <c r="G80" s="17">
        <f>outros!D80</f>
        <v>0</v>
      </c>
    </row>
    <row r="81" spans="1:7" ht="12.75">
      <c r="A81" s="15" t="s">
        <v>84</v>
      </c>
      <c r="B81" s="16">
        <v>33903916</v>
      </c>
      <c r="C81" s="7">
        <f>D81+E81+F81+G81</f>
        <v>2754</v>
      </c>
      <c r="D81" s="12">
        <f>tesouro!D81</f>
        <v>2754</v>
      </c>
      <c r="E81" s="12">
        <f>proprio!D81</f>
        <v>0</v>
      </c>
      <c r="F81" s="17">
        <f>federal!D81</f>
        <v>0</v>
      </c>
      <c r="G81" s="17">
        <f>outros!D81</f>
        <v>0</v>
      </c>
    </row>
    <row r="82" spans="1:7" ht="12.75">
      <c r="A82" s="15" t="s">
        <v>85</v>
      </c>
      <c r="B82" s="16">
        <v>33903917</v>
      </c>
      <c r="C82" s="7">
        <f>D82+E82+F82+G82</f>
        <v>435</v>
      </c>
      <c r="D82" s="12">
        <f>tesouro!D82</f>
        <v>0</v>
      </c>
      <c r="E82" s="12">
        <f>proprio!D82</f>
        <v>435</v>
      </c>
      <c r="F82" s="17">
        <f>federal!D82</f>
        <v>0</v>
      </c>
      <c r="G82" s="17">
        <f>outros!D82</f>
        <v>0</v>
      </c>
    </row>
    <row r="83" spans="1:7" ht="12.75">
      <c r="A83" s="15" t="s">
        <v>86</v>
      </c>
      <c r="B83" s="16">
        <v>33903918</v>
      </c>
      <c r="C83" s="7">
        <f>D83+E83+F83+G83</f>
        <v>18105.550000000003</v>
      </c>
      <c r="D83" s="12">
        <f>tesouro!D83</f>
        <v>4390</v>
      </c>
      <c r="E83" s="12">
        <f>proprio!D83</f>
        <v>11661.77</v>
      </c>
      <c r="F83" s="17">
        <f>federal!D83</f>
        <v>1282.88</v>
      </c>
      <c r="G83" s="17">
        <f>outros!D83</f>
        <v>770.9</v>
      </c>
    </row>
    <row r="84" spans="1:7" ht="12.75">
      <c r="A84" s="15" t="s">
        <v>87</v>
      </c>
      <c r="B84" s="16">
        <v>33903919</v>
      </c>
      <c r="C84" s="7">
        <f>D84+E84+F84+G84</f>
        <v>0</v>
      </c>
      <c r="D84" s="12">
        <f>tesouro!D84</f>
        <v>0</v>
      </c>
      <c r="E84" s="12">
        <f>proprio!D84</f>
        <v>0</v>
      </c>
      <c r="F84" s="17">
        <f>federal!D84</f>
        <v>0</v>
      </c>
      <c r="G84" s="17">
        <f>outros!D84</f>
        <v>0</v>
      </c>
    </row>
    <row r="85" spans="1:7" ht="12.75">
      <c r="A85" s="15" t="s">
        <v>88</v>
      </c>
      <c r="B85" s="16">
        <v>33903920</v>
      </c>
      <c r="C85" s="7">
        <f>D85+E85+F85+G85</f>
        <v>1590</v>
      </c>
      <c r="D85" s="12">
        <f>tesouro!D85</f>
        <v>0</v>
      </c>
      <c r="E85" s="12">
        <f>proprio!D85</f>
        <v>1590</v>
      </c>
      <c r="F85" s="17">
        <f>federal!D85</f>
        <v>0</v>
      </c>
      <c r="G85" s="17">
        <f>outros!D85</f>
        <v>0</v>
      </c>
    </row>
    <row r="86" spans="1:7" ht="12.75">
      <c r="A86" s="15" t="s">
        <v>89</v>
      </c>
      <c r="B86" s="16">
        <v>33903921</v>
      </c>
      <c r="C86" s="7">
        <f>D86+E86+F86+G86</f>
        <v>1818</v>
      </c>
      <c r="D86" s="12">
        <f>tesouro!D86</f>
        <v>460</v>
      </c>
      <c r="E86" s="12">
        <f>proprio!D86</f>
        <v>998</v>
      </c>
      <c r="F86" s="17">
        <f>federal!D86</f>
        <v>0</v>
      </c>
      <c r="G86" s="17">
        <f>outros!D86</f>
        <v>360</v>
      </c>
    </row>
    <row r="87" spans="1:7" ht="12.75">
      <c r="A87" s="15" t="s">
        <v>90</v>
      </c>
      <c r="B87" s="16">
        <v>33903922</v>
      </c>
      <c r="C87" s="7">
        <f>D87+E87+F87+G87</f>
        <v>2221534.3</v>
      </c>
      <c r="D87" s="12">
        <f>tesouro!D87</f>
        <v>7387.5</v>
      </c>
      <c r="E87" s="12">
        <f>proprio!D87</f>
        <v>2214146.8</v>
      </c>
      <c r="F87" s="17">
        <f>federal!D87</f>
        <v>0</v>
      </c>
      <c r="G87" s="17">
        <f>outros!D87</f>
        <v>0</v>
      </c>
    </row>
    <row r="88" spans="1:7" ht="12.75">
      <c r="A88" s="15" t="s">
        <v>91</v>
      </c>
      <c r="B88" s="16">
        <v>33903923</v>
      </c>
      <c r="C88" s="7">
        <f>D88+E88+F88+G88</f>
        <v>144260.41999999998</v>
      </c>
      <c r="D88" s="12">
        <f>tesouro!D88</f>
        <v>6740.8</v>
      </c>
      <c r="E88" s="12">
        <f>proprio!D88</f>
        <v>137519.62</v>
      </c>
      <c r="F88" s="17">
        <f>federal!D88</f>
        <v>0</v>
      </c>
      <c r="G88" s="17">
        <f>outros!D88</f>
        <v>0</v>
      </c>
    </row>
    <row r="89" spans="1:7" ht="12.75">
      <c r="A89" s="15" t="s">
        <v>92</v>
      </c>
      <c r="B89" s="16">
        <v>33903924</v>
      </c>
      <c r="C89" s="7">
        <f>D89+E89+F89+G89</f>
        <v>43404.72</v>
      </c>
      <c r="D89" s="12">
        <f>tesouro!D89</f>
        <v>7982.75</v>
      </c>
      <c r="E89" s="12">
        <f>proprio!D89</f>
        <v>14974.720000000001</v>
      </c>
      <c r="F89" s="17">
        <f>federal!D89</f>
        <v>553.97</v>
      </c>
      <c r="G89" s="17">
        <f>outros!D89</f>
        <v>19893.28</v>
      </c>
    </row>
    <row r="90" spans="1:7" ht="12.75">
      <c r="A90" s="15" t="s">
        <v>93</v>
      </c>
      <c r="B90" s="16">
        <v>33903925</v>
      </c>
      <c r="C90" s="7">
        <f>D90+E90+F90+G90</f>
        <v>79557.19</v>
      </c>
      <c r="D90" s="12">
        <f>tesouro!D90</f>
        <v>0</v>
      </c>
      <c r="E90" s="12">
        <f>proprio!D90</f>
        <v>456</v>
      </c>
      <c r="F90" s="17">
        <f>federal!D90</f>
        <v>55970.19</v>
      </c>
      <c r="G90" s="17">
        <f>outros!D90</f>
        <v>23131</v>
      </c>
    </row>
    <row r="91" spans="1:7" ht="12.75">
      <c r="A91" s="15" t="s">
        <v>94</v>
      </c>
      <c r="B91" s="16">
        <v>33903926</v>
      </c>
      <c r="C91" s="7">
        <f>D91+E91+F91+G91</f>
        <v>4868.98</v>
      </c>
      <c r="D91" s="12">
        <f>tesouro!D91</f>
        <v>0</v>
      </c>
      <c r="E91" s="12">
        <f>proprio!D91</f>
        <v>4868.98</v>
      </c>
      <c r="F91" s="17">
        <f>federal!D91</f>
        <v>0</v>
      </c>
      <c r="G91" s="17">
        <f>outros!D91</f>
        <v>0</v>
      </c>
    </row>
    <row r="92" spans="1:7" ht="12.75">
      <c r="A92" s="15" t="s">
        <v>95</v>
      </c>
      <c r="B92" s="16">
        <v>33903927</v>
      </c>
      <c r="C92" s="7">
        <f>D92+E92+F92+G92</f>
        <v>32367.020000000004</v>
      </c>
      <c r="D92" s="12">
        <f>tesouro!D92</f>
        <v>17389.81</v>
      </c>
      <c r="E92" s="12">
        <f>proprio!D92</f>
        <v>14977.210000000001</v>
      </c>
      <c r="F92" s="17">
        <f>federal!D92</f>
        <v>0</v>
      </c>
      <c r="G92" s="17">
        <f>outros!D92</f>
        <v>0</v>
      </c>
    </row>
    <row r="93" spans="1:7" ht="12.75">
      <c r="A93" s="15" t="s">
        <v>96</v>
      </c>
      <c r="B93" s="16">
        <v>33903928</v>
      </c>
      <c r="C93" s="7">
        <f>D93+E93+F93+G93</f>
        <v>1864.79</v>
      </c>
      <c r="D93" s="12">
        <f>tesouro!D93</f>
        <v>965.14</v>
      </c>
      <c r="E93" s="12">
        <f>proprio!D93</f>
        <v>899.65</v>
      </c>
      <c r="F93" s="17">
        <f>federal!D93</f>
        <v>0</v>
      </c>
      <c r="G93" s="17">
        <f>outros!D93</f>
        <v>0</v>
      </c>
    </row>
    <row r="94" spans="1:7" ht="12.75">
      <c r="A94" s="15" t="s">
        <v>97</v>
      </c>
      <c r="B94" s="16">
        <v>33903929</v>
      </c>
      <c r="C94" s="7">
        <f>D94+E94+F94+G94</f>
        <v>3993.88</v>
      </c>
      <c r="D94" s="12">
        <f>tesouro!D94</f>
        <v>1511</v>
      </c>
      <c r="E94" s="12">
        <f>proprio!D94</f>
        <v>2482.88</v>
      </c>
      <c r="F94" s="17">
        <f>federal!D94</f>
        <v>0</v>
      </c>
      <c r="G94" s="17">
        <f>outros!D94</f>
        <v>0</v>
      </c>
    </row>
    <row r="95" spans="1:7" ht="12.75">
      <c r="A95" s="15" t="s">
        <v>98</v>
      </c>
      <c r="B95" s="16">
        <v>33903930</v>
      </c>
      <c r="C95" s="7">
        <f>D95+E95+F95+G95</f>
        <v>44625.67</v>
      </c>
      <c r="D95" s="12">
        <f>tesouro!D95</f>
        <v>36860.47</v>
      </c>
      <c r="E95" s="12">
        <f>proprio!D95</f>
        <v>7765.2</v>
      </c>
      <c r="F95" s="17">
        <f>federal!D95</f>
        <v>0</v>
      </c>
      <c r="G95" s="17">
        <f>outros!D95</f>
        <v>0</v>
      </c>
    </row>
    <row r="96" spans="1:7" ht="12.75">
      <c r="A96" s="15" t="s">
        <v>99</v>
      </c>
      <c r="B96" s="16">
        <v>33903931</v>
      </c>
      <c r="C96" s="7">
        <f>D96+E96+F96+G96</f>
        <v>20757.4</v>
      </c>
      <c r="D96" s="12">
        <f>tesouro!D96</f>
        <v>7139.22</v>
      </c>
      <c r="E96" s="12">
        <f>proprio!D96</f>
        <v>9708.91</v>
      </c>
      <c r="F96" s="17">
        <f>federal!D96</f>
        <v>1565.3</v>
      </c>
      <c r="G96" s="17">
        <f>outros!D96</f>
        <v>2343.97</v>
      </c>
    </row>
    <row r="97" spans="1:7" ht="12.75">
      <c r="A97" s="15" t="s">
        <v>100</v>
      </c>
      <c r="B97" s="16">
        <v>33903932</v>
      </c>
      <c r="C97" s="7">
        <f>D97+E97+F97+G97</f>
        <v>2165.39</v>
      </c>
      <c r="D97" s="12">
        <f>tesouro!D97</f>
        <v>287.64</v>
      </c>
      <c r="E97" s="12">
        <f>proprio!D97</f>
        <v>1457.73</v>
      </c>
      <c r="F97" s="17">
        <f>federal!D97</f>
        <v>420.02</v>
      </c>
      <c r="G97" s="17">
        <f>outros!D97</f>
        <v>0</v>
      </c>
    </row>
    <row r="98" spans="1:7" ht="12.75">
      <c r="A98" s="15" t="s">
        <v>101</v>
      </c>
      <c r="B98" s="16">
        <v>33903933</v>
      </c>
      <c r="C98" s="7">
        <f>D98+E98+F98+G98</f>
        <v>109453.9</v>
      </c>
      <c r="D98" s="12">
        <f>tesouro!D98</f>
        <v>54528.46</v>
      </c>
      <c r="E98" s="12">
        <f>proprio!D98</f>
        <v>54925.44</v>
      </c>
      <c r="F98" s="17">
        <f>federal!D98</f>
        <v>0</v>
      </c>
      <c r="G98" s="17">
        <f>outros!D98</f>
        <v>0</v>
      </c>
    </row>
    <row r="99" spans="1:7" ht="12.75">
      <c r="A99" s="15" t="s">
        <v>102</v>
      </c>
      <c r="B99" s="16">
        <v>33903934</v>
      </c>
      <c r="C99" s="7">
        <f>D99+E99+F99+G99</f>
        <v>0</v>
      </c>
      <c r="D99" s="12">
        <f>tesouro!D99</f>
        <v>0</v>
      </c>
      <c r="E99" s="12">
        <f>proprio!D99</f>
        <v>0</v>
      </c>
      <c r="F99" s="17">
        <f>federal!D99</f>
        <v>0</v>
      </c>
      <c r="G99" s="17">
        <f>outros!D99</f>
        <v>0</v>
      </c>
    </row>
    <row r="100" spans="1:7" ht="12.75">
      <c r="A100" s="15" t="s">
        <v>103</v>
      </c>
      <c r="B100" s="16">
        <v>33903935</v>
      </c>
      <c r="C100" s="7">
        <f>D100+E100+F100+G100</f>
        <v>40693.19</v>
      </c>
      <c r="D100" s="12">
        <f>tesouro!D100</f>
        <v>0</v>
      </c>
      <c r="E100" s="12">
        <f>proprio!D100</f>
        <v>40693.19</v>
      </c>
      <c r="F100" s="17">
        <f>federal!D100</f>
        <v>0</v>
      </c>
      <c r="G100" s="17">
        <f>outros!D100</f>
        <v>0</v>
      </c>
    </row>
    <row r="101" spans="1:7" ht="12.75">
      <c r="A101" s="15" t="s">
        <v>104</v>
      </c>
      <c r="B101" s="16">
        <v>33903936</v>
      </c>
      <c r="C101" s="7">
        <f>D101+E101+F101+G101</f>
        <v>604405.37</v>
      </c>
      <c r="D101" s="12">
        <f>tesouro!D101</f>
        <v>344333.94</v>
      </c>
      <c r="E101" s="12">
        <f>proprio!D101</f>
        <v>260071.43</v>
      </c>
      <c r="F101" s="17">
        <f>federal!D101</f>
        <v>0</v>
      </c>
      <c r="G101" s="17">
        <f>outros!D101</f>
        <v>0</v>
      </c>
    </row>
    <row r="102" spans="1:7" ht="12.75">
      <c r="A102" s="15" t="s">
        <v>105</v>
      </c>
      <c r="B102" s="16">
        <v>33903937</v>
      </c>
      <c r="C102" s="7">
        <f>D102+E102+F102+G102</f>
        <v>0</v>
      </c>
      <c r="D102" s="12">
        <f>tesouro!D102</f>
        <v>0</v>
      </c>
      <c r="E102" s="12">
        <f>proprio!D102</f>
        <v>0</v>
      </c>
      <c r="F102" s="17">
        <f>federal!D102</f>
        <v>0</v>
      </c>
      <c r="G102" s="17">
        <f>outros!D102</f>
        <v>0</v>
      </c>
    </row>
    <row r="103" spans="1:7" ht="12.75">
      <c r="A103" s="15" t="s">
        <v>106</v>
      </c>
      <c r="B103" s="16">
        <v>33903938</v>
      </c>
      <c r="C103" s="7">
        <f>D103+E103+F103+G103</f>
        <v>0</v>
      </c>
      <c r="D103" s="12">
        <f>tesouro!D103</f>
        <v>0</v>
      </c>
      <c r="E103" s="12">
        <f>proprio!D103</f>
        <v>0</v>
      </c>
      <c r="F103" s="17">
        <f>federal!D103</f>
        <v>0</v>
      </c>
      <c r="G103" s="17">
        <f>outros!D103</f>
        <v>0</v>
      </c>
    </row>
    <row r="104" spans="1:7" ht="12.75">
      <c r="A104" s="15" t="s">
        <v>107</v>
      </c>
      <c r="B104" s="16">
        <v>33903939</v>
      </c>
      <c r="C104" s="7">
        <f>D104+E104+F104+G104</f>
        <v>75456.89</v>
      </c>
      <c r="D104" s="12">
        <f>tesouro!D104</f>
        <v>22201.29</v>
      </c>
      <c r="E104" s="12">
        <f>proprio!D104</f>
        <v>53127.6</v>
      </c>
      <c r="F104" s="17">
        <f>federal!D104</f>
        <v>0</v>
      </c>
      <c r="G104" s="17">
        <f>outros!D104</f>
        <v>128</v>
      </c>
    </row>
    <row r="105" spans="1:7" ht="12.75">
      <c r="A105" s="15" t="s">
        <v>108</v>
      </c>
      <c r="B105" s="16">
        <v>33903941</v>
      </c>
      <c r="C105" s="7">
        <f>D105+E105+F105+G105</f>
        <v>48133.03</v>
      </c>
      <c r="D105" s="12">
        <f>tesouro!D105</f>
        <v>18591.73</v>
      </c>
      <c r="E105" s="12">
        <f>proprio!D105</f>
        <v>24722.3</v>
      </c>
      <c r="F105" s="17">
        <f>federal!D105</f>
        <v>4819</v>
      </c>
      <c r="G105" s="17">
        <f>outros!D105</f>
        <v>0</v>
      </c>
    </row>
    <row r="106" spans="1:7" ht="12.75">
      <c r="A106" s="15" t="s">
        <v>109</v>
      </c>
      <c r="B106" s="16">
        <v>33903942</v>
      </c>
      <c r="C106" s="7">
        <f>D106+E106+F106+G106</f>
        <v>0</v>
      </c>
      <c r="D106" s="12">
        <f>tesouro!D106</f>
        <v>0</v>
      </c>
      <c r="E106" s="12">
        <f>proprio!D106</f>
        <v>0</v>
      </c>
      <c r="F106" s="17">
        <f>federal!D106</f>
        <v>0</v>
      </c>
      <c r="G106" s="17">
        <f>outros!D106</f>
        <v>0</v>
      </c>
    </row>
    <row r="107" spans="1:7" ht="12.75">
      <c r="A107" s="15" t="s">
        <v>110</v>
      </c>
      <c r="B107" s="16">
        <v>33903945</v>
      </c>
      <c r="C107" s="7">
        <f>D107+E107+F107+G107</f>
        <v>234692</v>
      </c>
      <c r="D107" s="12">
        <f>tesouro!D107</f>
        <v>130208.97</v>
      </c>
      <c r="E107" s="12">
        <f>proprio!D107</f>
        <v>104483.03</v>
      </c>
      <c r="F107" s="17">
        <f>federal!D107</f>
        <v>0</v>
      </c>
      <c r="G107" s="17">
        <f>outros!D107</f>
        <v>0</v>
      </c>
    </row>
    <row r="108" spans="1:7" ht="12.75">
      <c r="A108" s="15" t="s">
        <v>111</v>
      </c>
      <c r="B108" s="16">
        <v>33903946</v>
      </c>
      <c r="C108" s="7">
        <f>D108+E108+F108+G108</f>
        <v>0</v>
      </c>
      <c r="D108" s="12">
        <f>tesouro!D108</f>
        <v>0</v>
      </c>
      <c r="E108" s="12">
        <f>proprio!D108</f>
        <v>0</v>
      </c>
      <c r="F108" s="17">
        <f>federal!D108</f>
        <v>0</v>
      </c>
      <c r="G108" s="17">
        <f>outros!D108</f>
        <v>0</v>
      </c>
    </row>
    <row r="109" spans="1:7" ht="12.75">
      <c r="A109" s="15" t="s">
        <v>112</v>
      </c>
      <c r="B109" s="16">
        <v>33903947</v>
      </c>
      <c r="C109" s="7">
        <f>D109+E109+F109+G109</f>
        <v>800</v>
      </c>
      <c r="D109" s="12">
        <f>tesouro!D109</f>
        <v>400</v>
      </c>
      <c r="E109" s="12">
        <f>proprio!D109</f>
        <v>0</v>
      </c>
      <c r="F109" s="17">
        <f>federal!D109</f>
        <v>0</v>
      </c>
      <c r="G109" s="17">
        <f>outros!D109</f>
        <v>400</v>
      </c>
    </row>
    <row r="110" spans="1:7" ht="12.75">
      <c r="A110" s="15" t="s">
        <v>113</v>
      </c>
      <c r="B110" s="16">
        <v>33903948</v>
      </c>
      <c r="C110" s="7">
        <f>D110+E110+F110+G110</f>
        <v>10795.64</v>
      </c>
      <c r="D110" s="12">
        <f>tesouro!D110</f>
        <v>7275.89</v>
      </c>
      <c r="E110" s="12">
        <f>proprio!D110</f>
        <v>1779.5</v>
      </c>
      <c r="F110" s="17">
        <f>federal!D110</f>
        <v>1450</v>
      </c>
      <c r="G110" s="17">
        <f>outros!D110</f>
        <v>290.25</v>
      </c>
    </row>
    <row r="111" spans="1:7" ht="12.75">
      <c r="A111" s="15" t="s">
        <v>114</v>
      </c>
      <c r="B111" s="16">
        <v>33903949</v>
      </c>
      <c r="C111" s="7">
        <f>D111+E111+F111+G111</f>
        <v>28768.7</v>
      </c>
      <c r="D111" s="12">
        <f>tesouro!D111</f>
        <v>6782</v>
      </c>
      <c r="E111" s="12">
        <f>proprio!D111</f>
        <v>18517.7</v>
      </c>
      <c r="F111" s="17">
        <f>federal!D111</f>
        <v>0</v>
      </c>
      <c r="G111" s="17">
        <f>outros!D111</f>
        <v>3469</v>
      </c>
    </row>
    <row r="112" spans="1:7" ht="12.75">
      <c r="A112" s="15" t="s">
        <v>115</v>
      </c>
      <c r="B112" s="16">
        <v>33903950</v>
      </c>
      <c r="C112" s="7">
        <f>D112+E112+F112+G112</f>
        <v>2716.5800000000004</v>
      </c>
      <c r="D112" s="12">
        <f>tesouro!D112</f>
        <v>391.78000000000003</v>
      </c>
      <c r="E112" s="12">
        <f>proprio!D112</f>
        <v>2216.3</v>
      </c>
      <c r="F112" s="17">
        <f>federal!D112</f>
        <v>0</v>
      </c>
      <c r="G112" s="17">
        <f>outros!D112</f>
        <v>108.5</v>
      </c>
    </row>
    <row r="113" spans="1:7" ht="12.75">
      <c r="A113" s="15" t="s">
        <v>116</v>
      </c>
      <c r="B113" s="16">
        <v>33903951</v>
      </c>
      <c r="C113" s="7">
        <f>D113+E113+F113+G113</f>
        <v>15782.01</v>
      </c>
      <c r="D113" s="12">
        <f>tesouro!D113</f>
        <v>8591.1</v>
      </c>
      <c r="E113" s="12">
        <f>proprio!D113</f>
        <v>7190.91</v>
      </c>
      <c r="F113" s="17">
        <f>federal!D113</f>
        <v>0</v>
      </c>
      <c r="G113" s="17">
        <f>outros!D113</f>
        <v>0</v>
      </c>
    </row>
    <row r="114" spans="1:7" ht="12.75">
      <c r="A114" s="15" t="s">
        <v>117</v>
      </c>
      <c r="B114" s="16">
        <v>33903952</v>
      </c>
      <c r="C114" s="7">
        <f>D114+E114+F114+G114</f>
        <v>2787</v>
      </c>
      <c r="D114" s="12">
        <f>tesouro!D114</f>
        <v>440</v>
      </c>
      <c r="E114" s="12">
        <f>proprio!D114</f>
        <v>0</v>
      </c>
      <c r="F114" s="17">
        <f>federal!D114</f>
        <v>0</v>
      </c>
      <c r="G114" s="17">
        <f>outros!D114</f>
        <v>2347</v>
      </c>
    </row>
    <row r="115" spans="1:7" ht="12.75">
      <c r="A115" s="15" t="s">
        <v>64</v>
      </c>
      <c r="B115" s="16">
        <v>33903954</v>
      </c>
      <c r="C115" s="7">
        <f>D115+E115+F115+G115</f>
        <v>7518.400000000001</v>
      </c>
      <c r="D115" s="12">
        <f>tesouro!D115</f>
        <v>245</v>
      </c>
      <c r="E115" s="12">
        <f>proprio!D115</f>
        <v>7273.400000000001</v>
      </c>
      <c r="F115" s="17">
        <f>federal!D115</f>
        <v>0</v>
      </c>
      <c r="G115" s="17">
        <f>outros!D115</f>
        <v>0</v>
      </c>
    </row>
    <row r="116" spans="1:7" ht="12.75">
      <c r="A116" s="15" t="s">
        <v>118</v>
      </c>
      <c r="B116" s="16">
        <v>33903957</v>
      </c>
      <c r="C116" s="7">
        <f>D116+E116+F116+G116</f>
        <v>2878.14</v>
      </c>
      <c r="D116" s="12">
        <f>tesouro!D116</f>
        <v>2264</v>
      </c>
      <c r="E116" s="12">
        <f>proprio!D116</f>
        <v>614.14</v>
      </c>
      <c r="F116" s="17">
        <f>federal!D116</f>
        <v>0</v>
      </c>
      <c r="G116" s="17">
        <f>outros!D116</f>
        <v>0</v>
      </c>
    </row>
    <row r="117" spans="1:7" ht="12.75">
      <c r="A117" s="15" t="s">
        <v>119</v>
      </c>
      <c r="B117" s="16">
        <v>33903958</v>
      </c>
      <c r="C117" s="7">
        <f>D117+E117+F117+G117</f>
        <v>866</v>
      </c>
      <c r="D117" s="12">
        <f>tesouro!D117</f>
        <v>866</v>
      </c>
      <c r="E117" s="12">
        <f>proprio!D117</f>
        <v>0</v>
      </c>
      <c r="F117" s="17">
        <f>federal!D117</f>
        <v>0</v>
      </c>
      <c r="G117" s="17">
        <f>outros!D117</f>
        <v>0</v>
      </c>
    </row>
    <row r="118" spans="1:7" ht="12.75">
      <c r="A118" s="15" t="s">
        <v>120</v>
      </c>
      <c r="B118" s="16">
        <v>33903960</v>
      </c>
      <c r="C118" s="7">
        <f>D118+E118+F118+G118</f>
        <v>4451.03</v>
      </c>
      <c r="D118" s="12">
        <f>tesouro!D118</f>
        <v>2400.16</v>
      </c>
      <c r="E118" s="12">
        <f>proprio!D118</f>
        <v>1550.8700000000001</v>
      </c>
      <c r="F118" s="17">
        <f>federal!D118</f>
        <v>500</v>
      </c>
      <c r="G118" s="17">
        <f>outros!D118</f>
        <v>0</v>
      </c>
    </row>
    <row r="119" spans="1:7" ht="12.75">
      <c r="A119" s="15" t="s">
        <v>121</v>
      </c>
      <c r="B119" s="16">
        <v>33903997</v>
      </c>
      <c r="C119" s="7">
        <f>D119+E119+F119+G119</f>
        <v>24828.940000000002</v>
      </c>
      <c r="D119" s="12">
        <f>tesouro!D119</f>
        <v>13601.62</v>
      </c>
      <c r="E119" s="12">
        <f>proprio!D119</f>
        <v>11227.32</v>
      </c>
      <c r="F119" s="17">
        <f>federal!D119</f>
        <v>0</v>
      </c>
      <c r="G119" s="17">
        <f>outros!D119</f>
        <v>0</v>
      </c>
    </row>
    <row r="120" spans="1:7" ht="12.75">
      <c r="A120" s="15" t="s">
        <v>122</v>
      </c>
      <c r="B120" s="16">
        <v>33904701</v>
      </c>
      <c r="C120" s="7">
        <f>D120+E120+F120+G120</f>
        <v>394547.99</v>
      </c>
      <c r="D120" s="12">
        <f>tesouro!D120</f>
        <v>394547.99</v>
      </c>
      <c r="E120" s="12">
        <f>proprio!D120</f>
        <v>0</v>
      </c>
      <c r="F120" s="17">
        <f>federal!D120</f>
        <v>0</v>
      </c>
      <c r="G120" s="17">
        <f>outros!D120</f>
        <v>0</v>
      </c>
    </row>
    <row r="121" spans="1:7" ht="12.75">
      <c r="A121" s="15" t="s">
        <v>123</v>
      </c>
      <c r="B121" s="16">
        <v>33904708</v>
      </c>
      <c r="C121" s="7">
        <f>D121+E121+F121+G121</f>
        <v>18873.79</v>
      </c>
      <c r="D121" s="12">
        <f>tesouro!D121</f>
        <v>18873.79</v>
      </c>
      <c r="E121" s="12">
        <f>proprio!D121</f>
        <v>0</v>
      </c>
      <c r="F121" s="17">
        <f>federal!D121</f>
        <v>0</v>
      </c>
      <c r="G121" s="17">
        <f>outros!D121</f>
        <v>0</v>
      </c>
    </row>
    <row r="122" spans="1:7" ht="12.75">
      <c r="A122" s="15" t="s">
        <v>124</v>
      </c>
      <c r="B122" s="16">
        <v>33904801</v>
      </c>
      <c r="C122" s="7">
        <f>D122+E122+F122+G122</f>
        <v>8450</v>
      </c>
      <c r="D122" s="12">
        <f>tesouro!D122</f>
        <v>8450</v>
      </c>
      <c r="E122" s="12">
        <f>proprio!D122</f>
        <v>0</v>
      </c>
      <c r="F122" s="17">
        <f>federal!D122</f>
        <v>0</v>
      </c>
      <c r="G122" s="17">
        <f>outros!D122</f>
        <v>0</v>
      </c>
    </row>
    <row r="123" spans="1:7" ht="12.75">
      <c r="A123" s="19" t="s">
        <v>125</v>
      </c>
      <c r="B123" s="18">
        <v>33909201</v>
      </c>
      <c r="C123" s="7">
        <f>D123+E123+F123+G123</f>
        <v>0</v>
      </c>
      <c r="D123" s="12">
        <f>tesouro!D123</f>
        <v>0</v>
      </c>
      <c r="E123" s="12">
        <f>proprio!D123</f>
        <v>0</v>
      </c>
      <c r="F123" s="17">
        <f>federal!D123</f>
        <v>0</v>
      </c>
      <c r="G123" s="17">
        <f>outros!D123</f>
        <v>0</v>
      </c>
    </row>
    <row r="124" spans="1:7" ht="12.75">
      <c r="A124" s="19" t="s">
        <v>126</v>
      </c>
      <c r="B124" s="18">
        <v>33909202</v>
      </c>
      <c r="C124" s="7">
        <f>D124+E124+F124+G124</f>
        <v>1228.37</v>
      </c>
      <c r="D124" s="12">
        <f>tesouro!D124</f>
        <v>1228.37</v>
      </c>
      <c r="E124" s="12">
        <f>proprio!D124</f>
        <v>0</v>
      </c>
      <c r="F124" s="17">
        <f>federal!D124</f>
        <v>0</v>
      </c>
      <c r="G124" s="17">
        <f>outros!D124</f>
        <v>0</v>
      </c>
    </row>
    <row r="125" spans="1:7" ht="12.75">
      <c r="A125" s="19" t="s">
        <v>127</v>
      </c>
      <c r="B125" s="18">
        <v>33909203</v>
      </c>
      <c r="C125" s="7">
        <f>D125+E125+F125+G125</f>
        <v>0</v>
      </c>
      <c r="D125" s="12">
        <f>tesouro!D125</f>
        <v>0</v>
      </c>
      <c r="E125" s="12">
        <f>proprio!D125</f>
        <v>0</v>
      </c>
      <c r="F125" s="17">
        <f>federal!D125</f>
        <v>0</v>
      </c>
      <c r="G125" s="17">
        <f>outros!D125</f>
        <v>0</v>
      </c>
    </row>
    <row r="126" spans="1:7" ht="12.75">
      <c r="A126" s="19" t="s">
        <v>128</v>
      </c>
      <c r="B126" s="18">
        <v>33909204</v>
      </c>
      <c r="C126" s="7">
        <f>D126+E126+F126+G126</f>
        <v>14.4</v>
      </c>
      <c r="D126" s="12">
        <f>tesouro!D126</f>
        <v>0</v>
      </c>
      <c r="E126" s="12">
        <f>proprio!D126</f>
        <v>14.4</v>
      </c>
      <c r="F126" s="17">
        <f>federal!D126</f>
        <v>0</v>
      </c>
      <c r="G126" s="17">
        <f>outros!D126</f>
        <v>0</v>
      </c>
    </row>
    <row r="127" spans="1:7" ht="12.75">
      <c r="A127" s="19" t="s">
        <v>129</v>
      </c>
      <c r="B127" s="18">
        <v>33909206</v>
      </c>
      <c r="C127" s="7">
        <f>D127+E127+F127+G127</f>
        <v>387685.78</v>
      </c>
      <c r="D127" s="12">
        <f>tesouro!D127</f>
        <v>387646.08</v>
      </c>
      <c r="E127" s="12">
        <f>proprio!D127</f>
        <v>39.7</v>
      </c>
      <c r="F127" s="17">
        <f>federal!D127</f>
        <v>0</v>
      </c>
      <c r="G127" s="17">
        <f>outros!D127</f>
        <v>0</v>
      </c>
    </row>
    <row r="128" spans="1:7" ht="12.75">
      <c r="A128" s="19" t="s">
        <v>130</v>
      </c>
      <c r="B128" s="18">
        <v>33909208</v>
      </c>
      <c r="C128" s="7">
        <f>D128+E128+F128+G128</f>
        <v>8</v>
      </c>
      <c r="D128" s="12">
        <f>tesouro!D128</f>
        <v>0</v>
      </c>
      <c r="E128" s="12">
        <f>proprio!D128</f>
        <v>8</v>
      </c>
      <c r="F128" s="17">
        <f>federal!D128</f>
        <v>0</v>
      </c>
      <c r="G128" s="17">
        <f>outros!D128</f>
        <v>0</v>
      </c>
    </row>
    <row r="129" spans="1:7" ht="12.75">
      <c r="A129" s="19" t="s">
        <v>131</v>
      </c>
      <c r="B129" s="18">
        <v>33909212</v>
      </c>
      <c r="C129" s="7">
        <f>D129+E129+F129+G129</f>
        <v>275.8</v>
      </c>
      <c r="D129" s="12">
        <f>tesouro!D129</f>
        <v>0</v>
      </c>
      <c r="E129" s="12">
        <f>proprio!D129</f>
        <v>275.8</v>
      </c>
      <c r="F129" s="17">
        <f>federal!D129</f>
        <v>0</v>
      </c>
      <c r="G129" s="17">
        <f>outros!D129</f>
        <v>0</v>
      </c>
    </row>
    <row r="130" spans="1:7" ht="12.75">
      <c r="A130" s="15" t="s">
        <v>132</v>
      </c>
      <c r="B130" s="16">
        <v>33909213</v>
      </c>
      <c r="C130" s="7">
        <f>D130+E130+F130+G130</f>
        <v>0</v>
      </c>
      <c r="D130" s="12">
        <f>tesouro!D130</f>
        <v>0</v>
      </c>
      <c r="E130" s="12">
        <f>proprio!D130</f>
        <v>0</v>
      </c>
      <c r="F130" s="17">
        <f>federal!D130</f>
        <v>0</v>
      </c>
      <c r="G130" s="17">
        <f>outros!D130</f>
        <v>0</v>
      </c>
    </row>
    <row r="131" spans="1:7" ht="12.75">
      <c r="A131" s="15" t="s">
        <v>133</v>
      </c>
      <c r="B131" s="16">
        <v>33909216</v>
      </c>
      <c r="C131" s="7">
        <f>D131+E131+F131+G131</f>
        <v>146</v>
      </c>
      <c r="D131" s="12">
        <f>tesouro!D131</f>
        <v>0</v>
      </c>
      <c r="E131" s="12">
        <f>proprio!D131</f>
        <v>146</v>
      </c>
      <c r="F131" s="17">
        <f>federal!D131</f>
        <v>0</v>
      </c>
      <c r="G131" s="17">
        <f>outros!D131</f>
        <v>0</v>
      </c>
    </row>
    <row r="132" spans="1:7" ht="12.75">
      <c r="A132" s="15" t="s">
        <v>134</v>
      </c>
      <c r="B132" s="16">
        <v>33909225</v>
      </c>
      <c r="C132" s="7">
        <f>D132+E132+F132+G132</f>
        <v>0</v>
      </c>
      <c r="D132" s="12">
        <f>tesouro!D132</f>
        <v>0</v>
      </c>
      <c r="E132" s="12">
        <f>proprio!D132</f>
        <v>0</v>
      </c>
      <c r="F132" s="17">
        <f>federal!D132</f>
        <v>0</v>
      </c>
      <c r="G132" s="17">
        <f>outros!D132</f>
        <v>0</v>
      </c>
    </row>
    <row r="133" spans="1:7" ht="12.75">
      <c r="A133" s="15" t="s">
        <v>135</v>
      </c>
      <c r="B133" s="20">
        <v>44905100</v>
      </c>
      <c r="C133" s="7">
        <f>D133+E133+F133+G133</f>
        <v>0</v>
      </c>
      <c r="D133" s="12">
        <f>tesouro!D133</f>
        <v>0</v>
      </c>
      <c r="E133" s="12">
        <f>proprio!D133</f>
        <v>0</v>
      </c>
      <c r="F133" s="17">
        <f>federal!D133</f>
        <v>0</v>
      </c>
      <c r="G133" s="17">
        <f>outros!D133</f>
        <v>0</v>
      </c>
    </row>
    <row r="134" spans="1:7" ht="12.75">
      <c r="A134" s="15" t="s">
        <v>136</v>
      </c>
      <c r="B134" s="16">
        <v>44905200</v>
      </c>
      <c r="C134" s="7">
        <f>D134+E134+F134+G134</f>
        <v>288330.44</v>
      </c>
      <c r="D134" s="12">
        <f>tesouro!D134</f>
        <v>0</v>
      </c>
      <c r="E134" s="12">
        <f>proprio!D134</f>
        <v>183194.06</v>
      </c>
      <c r="F134" s="17">
        <f>federal!D134</f>
        <v>71316.91</v>
      </c>
      <c r="G134" s="17">
        <f>outros!D134</f>
        <v>33819.47</v>
      </c>
    </row>
  </sheetData>
  <mergeCells count="3">
    <mergeCell ref="A1:C1"/>
    <mergeCell ref="A2:C2"/>
    <mergeCell ref="A3:C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4"/>
  <sheetViews>
    <sheetView workbookViewId="0" topLeftCell="A1">
      <selection activeCell="A10" activeCellId="1" sqref="A140:A142 A10"/>
    </sheetView>
  </sheetViews>
  <sheetFormatPr defaultColWidth="11.421875" defaultRowHeight="12.75"/>
  <cols>
    <col min="1" max="1" width="61.57421875" style="1" customWidth="1"/>
    <col min="2" max="2" width="9.00390625" style="1" customWidth="1"/>
    <col min="3" max="3" width="15.57421875" style="2" customWidth="1"/>
    <col min="4" max="4" width="18.421875" style="2" customWidth="1"/>
    <col min="5" max="5" width="13.140625" style="2" customWidth="1"/>
    <col min="6" max="242" width="11.421875" style="1" customWidth="1"/>
  </cols>
  <sheetData>
    <row r="1" spans="1:4" ht="12.75">
      <c r="A1" s="21" t="s">
        <v>0</v>
      </c>
      <c r="B1" s="21"/>
      <c r="C1" s="21"/>
      <c r="D1" s="22"/>
    </row>
    <row r="2" spans="1:4" ht="12.75">
      <c r="A2" s="21" t="s">
        <v>137</v>
      </c>
      <c r="B2" s="21"/>
      <c r="C2" s="21"/>
      <c r="D2" s="22"/>
    </row>
    <row r="3" spans="1:4" ht="12.75">
      <c r="A3" s="4" t="s">
        <v>138</v>
      </c>
      <c r="B3" s="4"/>
      <c r="C3" s="4"/>
      <c r="D3" s="22"/>
    </row>
    <row r="4" spans="1:5" ht="12.75">
      <c r="A4" s="23"/>
      <c r="B4" s="24"/>
      <c r="C4" s="21" t="s">
        <v>139</v>
      </c>
      <c r="D4" s="22" t="s">
        <v>140</v>
      </c>
      <c r="E4" s="2" t="s">
        <v>141</v>
      </c>
    </row>
    <row r="5" spans="1:5" ht="12.75">
      <c r="A5" s="9" t="s">
        <v>8</v>
      </c>
      <c r="B5" s="25"/>
      <c r="C5" s="12">
        <v>21153151.99</v>
      </c>
      <c r="D5" s="11">
        <v>41317820.92</v>
      </c>
      <c r="E5" s="7">
        <v>32479488.26</v>
      </c>
    </row>
    <row r="6" spans="1:5" ht="12.75">
      <c r="A6" s="13" t="s">
        <v>9</v>
      </c>
      <c r="B6" s="26"/>
      <c r="C6" s="7">
        <v>13638436.15</v>
      </c>
      <c r="D6" s="7">
        <v>26515706.9</v>
      </c>
      <c r="E6" s="7">
        <v>26514106.9</v>
      </c>
    </row>
    <row r="7" spans="1:5" ht="12.75">
      <c r="A7" s="13" t="s">
        <v>10</v>
      </c>
      <c r="B7" s="26"/>
      <c r="C7" s="7">
        <v>3935398.69</v>
      </c>
      <c r="D7" s="7">
        <v>7605875.35</v>
      </c>
      <c r="E7" s="7"/>
    </row>
    <row r="8" spans="1:5" ht="12.75">
      <c r="A8" s="13" t="s">
        <v>11</v>
      </c>
      <c r="B8" s="26"/>
      <c r="C8" s="7">
        <f>SUM(C10:C134)</f>
        <v>2794011.8200000008</v>
      </c>
      <c r="D8" s="7">
        <f>SUM(D10:D134)</f>
        <v>3706285.2600000007</v>
      </c>
      <c r="E8" s="7">
        <f>SUM(E10:E134)</f>
        <v>1242502</v>
      </c>
    </row>
    <row r="9" spans="1:5" ht="12.75">
      <c r="A9" s="13" t="s">
        <v>12</v>
      </c>
      <c r="B9" s="26"/>
      <c r="C9" s="7">
        <f>SUM(C6:C8)</f>
        <v>20367846.66</v>
      </c>
      <c r="D9" s="7">
        <f>SUM(D6:D8)</f>
        <v>37827867.51</v>
      </c>
      <c r="E9" s="7">
        <f>SUM(E6:E8)</f>
        <v>27756608.9</v>
      </c>
    </row>
    <row r="10" spans="1:5" ht="12.75">
      <c r="A10" s="15" t="s">
        <v>13</v>
      </c>
      <c r="B10" s="16">
        <v>33901401</v>
      </c>
      <c r="C10" s="17">
        <v>38453</v>
      </c>
      <c r="D10" s="17">
        <v>76419</v>
      </c>
      <c r="E10" s="17">
        <v>76419</v>
      </c>
    </row>
    <row r="11" spans="1:5" ht="12.75">
      <c r="A11" s="15" t="s">
        <v>14</v>
      </c>
      <c r="B11" s="16">
        <v>33901402</v>
      </c>
      <c r="C11" s="17">
        <v>10472.24</v>
      </c>
      <c r="D11" s="17">
        <v>26466.24</v>
      </c>
      <c r="E11" s="17">
        <v>26466.24</v>
      </c>
    </row>
    <row r="12" spans="1:5" ht="12.75">
      <c r="A12" s="15" t="s">
        <v>15</v>
      </c>
      <c r="B12" s="18">
        <v>33901403</v>
      </c>
      <c r="C12" s="17">
        <v>0</v>
      </c>
      <c r="D12" s="17">
        <v>0</v>
      </c>
      <c r="E12" s="17">
        <v>0</v>
      </c>
    </row>
    <row r="13" spans="1:5" ht="12.75">
      <c r="A13" s="15" t="s">
        <v>16</v>
      </c>
      <c r="B13" s="16">
        <v>33901404</v>
      </c>
      <c r="C13" s="17">
        <v>0</v>
      </c>
      <c r="D13" s="17">
        <v>0</v>
      </c>
      <c r="E13" s="17">
        <v>0</v>
      </c>
    </row>
    <row r="14" spans="1:5" ht="12.75">
      <c r="A14" s="15" t="s">
        <v>17</v>
      </c>
      <c r="B14" s="16">
        <v>33901801</v>
      </c>
      <c r="C14" s="17">
        <v>0</v>
      </c>
      <c r="D14" s="17">
        <v>0</v>
      </c>
      <c r="E14" s="17">
        <v>0</v>
      </c>
    </row>
    <row r="15" spans="1:5" ht="12.75">
      <c r="A15" s="15" t="s">
        <v>18</v>
      </c>
      <c r="B15" s="16">
        <v>33901802</v>
      </c>
      <c r="C15" s="17">
        <v>0</v>
      </c>
      <c r="D15" s="17">
        <v>0</v>
      </c>
      <c r="E15" s="17">
        <v>0</v>
      </c>
    </row>
    <row r="16" spans="1:5" ht="12.75">
      <c r="A16" s="15" t="s">
        <v>19</v>
      </c>
      <c r="B16" s="16">
        <v>33903001</v>
      </c>
      <c r="C16" s="17">
        <v>0</v>
      </c>
      <c r="D16" s="17">
        <v>0</v>
      </c>
      <c r="E16" s="17">
        <v>0</v>
      </c>
    </row>
    <row r="17" spans="1:5" ht="12.75">
      <c r="A17" s="15" t="s">
        <v>20</v>
      </c>
      <c r="B17" s="16">
        <v>33903002</v>
      </c>
      <c r="C17" s="17">
        <v>50675.01</v>
      </c>
      <c r="D17" s="17">
        <v>64253.78</v>
      </c>
      <c r="E17" s="17">
        <v>46475.19</v>
      </c>
    </row>
    <row r="18" spans="1:5" ht="12.75">
      <c r="A18" s="15" t="s">
        <v>21</v>
      </c>
      <c r="B18" s="16">
        <v>33903003</v>
      </c>
      <c r="C18" s="17">
        <v>83841.13</v>
      </c>
      <c r="D18" s="17">
        <v>85778.79</v>
      </c>
      <c r="E18" s="17">
        <v>10181.17</v>
      </c>
    </row>
    <row r="19" spans="1:5" ht="12.75">
      <c r="A19" s="15" t="s">
        <v>22</v>
      </c>
      <c r="B19" s="16">
        <v>33903004</v>
      </c>
      <c r="C19" s="17">
        <v>40044.66</v>
      </c>
      <c r="D19" s="17">
        <v>53014.71</v>
      </c>
      <c r="E19" s="17">
        <v>50144.31</v>
      </c>
    </row>
    <row r="20" spans="1:5" ht="12.75">
      <c r="A20" s="15" t="s">
        <v>23</v>
      </c>
      <c r="B20" s="16">
        <v>33903005</v>
      </c>
      <c r="C20" s="17">
        <v>8781.01</v>
      </c>
      <c r="D20" s="17">
        <v>13577.89</v>
      </c>
      <c r="E20" s="17">
        <v>13577.89</v>
      </c>
    </row>
    <row r="21" spans="1:5" ht="12.75">
      <c r="A21" s="15" t="s">
        <v>24</v>
      </c>
      <c r="B21" s="16">
        <v>33903006</v>
      </c>
      <c r="C21" s="17">
        <v>7034.25</v>
      </c>
      <c r="D21" s="17">
        <v>7402.47</v>
      </c>
      <c r="E21" s="17">
        <v>7402.47</v>
      </c>
    </row>
    <row r="22" spans="1:5" ht="12.75">
      <c r="A22" s="15" t="s">
        <v>25</v>
      </c>
      <c r="B22" s="16">
        <v>33903007</v>
      </c>
      <c r="C22" s="17">
        <v>60280.66</v>
      </c>
      <c r="D22" s="17">
        <v>162221.45</v>
      </c>
      <c r="E22" s="17">
        <v>7678.04</v>
      </c>
    </row>
    <row r="23" spans="1:5" ht="12.75">
      <c r="A23" s="15" t="s">
        <v>26</v>
      </c>
      <c r="B23" s="16">
        <v>33903008</v>
      </c>
      <c r="C23" s="17">
        <v>170</v>
      </c>
      <c r="D23" s="17">
        <v>170</v>
      </c>
      <c r="E23" s="17">
        <v>170</v>
      </c>
    </row>
    <row r="24" spans="1:5" ht="12.75">
      <c r="A24" s="15" t="s">
        <v>27</v>
      </c>
      <c r="B24" s="16">
        <v>33903009</v>
      </c>
      <c r="C24" s="17">
        <v>11865.98</v>
      </c>
      <c r="D24" s="17">
        <v>16965.1</v>
      </c>
      <c r="E24" s="17">
        <v>16621.85</v>
      </c>
    </row>
    <row r="25" spans="1:5" ht="12.75">
      <c r="A25" s="15" t="s">
        <v>28</v>
      </c>
      <c r="B25" s="16">
        <v>33903010</v>
      </c>
      <c r="C25" s="17">
        <v>52309.62</v>
      </c>
      <c r="D25" s="17">
        <v>52495.62</v>
      </c>
      <c r="E25" s="17">
        <v>2433.68</v>
      </c>
    </row>
    <row r="26" spans="1:5" ht="12.75">
      <c r="A26" s="15" t="s">
        <v>29</v>
      </c>
      <c r="B26" s="16">
        <v>33903011</v>
      </c>
      <c r="C26" s="17">
        <v>6139.66</v>
      </c>
      <c r="D26" s="17">
        <v>6707.66</v>
      </c>
      <c r="E26" s="17">
        <v>6707.66</v>
      </c>
    </row>
    <row r="27" spans="1:5" ht="12.75">
      <c r="A27" s="15" t="s">
        <v>30</v>
      </c>
      <c r="B27" s="16">
        <v>33903012</v>
      </c>
      <c r="C27" s="17">
        <v>894</v>
      </c>
      <c r="D27" s="17">
        <v>894</v>
      </c>
      <c r="E27" s="17">
        <v>0</v>
      </c>
    </row>
    <row r="28" spans="1:5" ht="12.75">
      <c r="A28" s="15" t="s">
        <v>31</v>
      </c>
      <c r="B28" s="16">
        <v>33903013</v>
      </c>
      <c r="C28" s="17">
        <v>6007.22</v>
      </c>
      <c r="D28" s="17">
        <v>6309.72</v>
      </c>
      <c r="E28" s="17">
        <v>533.5</v>
      </c>
    </row>
    <row r="29" spans="1:5" ht="12.75">
      <c r="A29" s="15" t="s">
        <v>32</v>
      </c>
      <c r="B29" s="16">
        <v>33903014</v>
      </c>
      <c r="C29" s="17">
        <v>0</v>
      </c>
      <c r="D29" s="17">
        <v>0</v>
      </c>
      <c r="E29" s="17">
        <v>0</v>
      </c>
    </row>
    <row r="30" spans="1:5" ht="12.75">
      <c r="A30" s="15" t="s">
        <v>33</v>
      </c>
      <c r="B30" s="16">
        <v>33903015</v>
      </c>
      <c r="C30" s="17">
        <v>0</v>
      </c>
      <c r="D30" s="17">
        <v>0</v>
      </c>
      <c r="E30" s="17">
        <v>0</v>
      </c>
    </row>
    <row r="31" spans="1:5" ht="12.75">
      <c r="A31" s="15" t="s">
        <v>34</v>
      </c>
      <c r="B31" s="16">
        <v>33903016</v>
      </c>
      <c r="C31" s="17">
        <v>8792.94</v>
      </c>
      <c r="D31" s="17">
        <v>12855.11</v>
      </c>
      <c r="E31" s="17">
        <v>11419.26</v>
      </c>
    </row>
    <row r="32" spans="1:5" ht="12.75">
      <c r="A32" s="15" t="s">
        <v>35</v>
      </c>
      <c r="B32" s="16">
        <v>33903017</v>
      </c>
      <c r="C32" s="17">
        <v>4436.3</v>
      </c>
      <c r="D32" s="17">
        <v>4436.3</v>
      </c>
      <c r="E32" s="17">
        <v>4436.3</v>
      </c>
    </row>
    <row r="33" spans="1:5" ht="12.75">
      <c r="A33" s="15" t="s">
        <v>36</v>
      </c>
      <c r="B33" s="16">
        <v>33903018</v>
      </c>
      <c r="C33" s="17">
        <v>1500.38</v>
      </c>
      <c r="D33" s="17">
        <v>1577.98</v>
      </c>
      <c r="E33" s="17">
        <v>611.23</v>
      </c>
    </row>
    <row r="34" spans="1:5" ht="12.75">
      <c r="A34" s="15" t="s">
        <v>37</v>
      </c>
      <c r="B34" s="16">
        <v>33903019</v>
      </c>
      <c r="C34" s="17">
        <v>1357</v>
      </c>
      <c r="D34" s="17">
        <v>1787.88</v>
      </c>
      <c r="E34" s="17">
        <v>598.88</v>
      </c>
    </row>
    <row r="35" spans="1:5" ht="12.75">
      <c r="A35" s="15" t="s">
        <v>38</v>
      </c>
      <c r="B35" s="16">
        <v>33903020</v>
      </c>
      <c r="C35" s="17">
        <v>216302.81</v>
      </c>
      <c r="D35" s="17">
        <v>216400.91</v>
      </c>
      <c r="E35" s="17">
        <v>98.1</v>
      </c>
    </row>
    <row r="36" spans="1:5" ht="12.75">
      <c r="A36" s="15" t="s">
        <v>39</v>
      </c>
      <c r="B36" s="16">
        <v>33903021</v>
      </c>
      <c r="C36" s="17">
        <v>421771.48</v>
      </c>
      <c r="D36" s="17">
        <v>421771.48</v>
      </c>
      <c r="E36" s="17">
        <v>953.47</v>
      </c>
    </row>
    <row r="37" spans="1:5" ht="12.75">
      <c r="A37" s="15" t="s">
        <v>40</v>
      </c>
      <c r="B37" s="16">
        <v>33903022</v>
      </c>
      <c r="C37" s="17">
        <v>0</v>
      </c>
      <c r="D37" s="17">
        <v>0</v>
      </c>
      <c r="E37" s="17">
        <v>0</v>
      </c>
    </row>
    <row r="38" spans="1:5" ht="12.75">
      <c r="A38" s="15" t="s">
        <v>41</v>
      </c>
      <c r="B38" s="16">
        <v>33903023</v>
      </c>
      <c r="C38" s="17">
        <v>174</v>
      </c>
      <c r="D38" s="17">
        <v>614.97</v>
      </c>
      <c r="E38" s="17">
        <v>614.97</v>
      </c>
    </row>
    <row r="39" spans="1:5" ht="12.75">
      <c r="A39" s="15" t="s">
        <v>42</v>
      </c>
      <c r="B39" s="16">
        <v>33903024</v>
      </c>
      <c r="C39" s="17">
        <v>10809.92</v>
      </c>
      <c r="D39" s="17">
        <v>12005.92</v>
      </c>
      <c r="E39" s="17">
        <v>2616.9</v>
      </c>
    </row>
    <row r="40" spans="1:5" ht="12.75">
      <c r="A40" s="15" t="s">
        <v>43</v>
      </c>
      <c r="B40" s="16">
        <v>33903025</v>
      </c>
      <c r="C40" s="17">
        <v>15587.3</v>
      </c>
      <c r="D40" s="17">
        <v>15635.9</v>
      </c>
      <c r="E40" s="17">
        <v>7392.62</v>
      </c>
    </row>
    <row r="41" spans="1:5" ht="12.75">
      <c r="A41" s="15" t="s">
        <v>44</v>
      </c>
      <c r="B41" s="16">
        <v>33903026</v>
      </c>
      <c r="C41" s="17">
        <v>0</v>
      </c>
      <c r="D41" s="17">
        <v>0</v>
      </c>
      <c r="E41" s="17">
        <v>0</v>
      </c>
    </row>
    <row r="42" spans="1:5" ht="12.75">
      <c r="A42" s="15" t="s">
        <v>45</v>
      </c>
      <c r="B42" s="16">
        <v>33903027</v>
      </c>
      <c r="C42" s="17">
        <v>5611.62</v>
      </c>
      <c r="D42" s="17">
        <v>8215.56</v>
      </c>
      <c r="E42" s="17">
        <v>8135.56</v>
      </c>
    </row>
    <row r="43" spans="1:5" ht="12.75">
      <c r="A43" s="15" t="s">
        <v>46</v>
      </c>
      <c r="B43" s="16">
        <v>33903028</v>
      </c>
      <c r="C43" s="17">
        <v>0</v>
      </c>
      <c r="D43" s="17">
        <v>0</v>
      </c>
      <c r="E43" s="17">
        <v>0</v>
      </c>
    </row>
    <row r="44" spans="1:5" ht="12.75">
      <c r="A44" s="15" t="s">
        <v>47</v>
      </c>
      <c r="B44" s="16">
        <v>33903029</v>
      </c>
      <c r="C44" s="17">
        <v>20573.1</v>
      </c>
      <c r="D44" s="17">
        <v>21301.1</v>
      </c>
      <c r="E44" s="17">
        <v>1748</v>
      </c>
    </row>
    <row r="45" spans="1:5" ht="12.75">
      <c r="A45" s="15" t="s">
        <v>48</v>
      </c>
      <c r="B45" s="16">
        <v>33903031</v>
      </c>
      <c r="C45" s="17">
        <v>0</v>
      </c>
      <c r="D45" s="17">
        <v>920</v>
      </c>
      <c r="E45" s="17">
        <v>920</v>
      </c>
    </row>
    <row r="46" spans="1:5" ht="12.75">
      <c r="A46" s="15" t="s">
        <v>49</v>
      </c>
      <c r="B46" s="16">
        <v>33903033</v>
      </c>
      <c r="C46" s="17">
        <v>12350.8</v>
      </c>
      <c r="D46" s="17">
        <v>17900.75</v>
      </c>
      <c r="E46" s="17">
        <v>13965.75</v>
      </c>
    </row>
    <row r="47" spans="1:5" ht="12.75">
      <c r="A47" s="15" t="s">
        <v>50</v>
      </c>
      <c r="B47" s="16">
        <v>33903034</v>
      </c>
      <c r="C47" s="17">
        <v>0</v>
      </c>
      <c r="D47" s="17">
        <v>9</v>
      </c>
      <c r="E47" s="17">
        <v>9</v>
      </c>
    </row>
    <row r="48" spans="1:5" ht="12.75">
      <c r="A48" s="15" t="s">
        <v>51</v>
      </c>
      <c r="B48" s="16">
        <v>33903035</v>
      </c>
      <c r="C48" s="17">
        <v>3516.49</v>
      </c>
      <c r="D48" s="17">
        <v>3763.49</v>
      </c>
      <c r="E48" s="17">
        <v>3763.49</v>
      </c>
    </row>
    <row r="49" spans="1:5" ht="12.75">
      <c r="A49" s="15" t="s">
        <v>52</v>
      </c>
      <c r="B49" s="16">
        <v>33903097</v>
      </c>
      <c r="C49" s="17">
        <v>17344.62</v>
      </c>
      <c r="D49" s="17">
        <v>37028.9</v>
      </c>
      <c r="E49" s="17">
        <v>37028.9</v>
      </c>
    </row>
    <row r="50" spans="1:5" ht="12.75">
      <c r="A50" s="15" t="s">
        <v>53</v>
      </c>
      <c r="B50" s="16">
        <v>33903301</v>
      </c>
      <c r="C50" s="17">
        <v>4822.06</v>
      </c>
      <c r="D50" s="17">
        <v>4822.06</v>
      </c>
      <c r="E50" s="17">
        <v>4822.06</v>
      </c>
    </row>
    <row r="51" spans="1:5" ht="12.75">
      <c r="A51" s="15" t="s">
        <v>54</v>
      </c>
      <c r="B51" s="16">
        <v>33903302</v>
      </c>
      <c r="C51" s="17">
        <v>5281.77</v>
      </c>
      <c r="D51" s="17">
        <v>6053.97</v>
      </c>
      <c r="E51" s="17">
        <v>6053.97</v>
      </c>
    </row>
    <row r="52" spans="1:5" ht="12.75">
      <c r="A52" s="15" t="s">
        <v>55</v>
      </c>
      <c r="B52" s="16">
        <v>33903303</v>
      </c>
      <c r="C52" s="17">
        <v>-808.25</v>
      </c>
      <c r="D52" s="17">
        <v>7191.75</v>
      </c>
      <c r="E52" s="17">
        <v>7191.75</v>
      </c>
    </row>
    <row r="53" spans="1:5" ht="12.75">
      <c r="A53" s="15" t="s">
        <v>56</v>
      </c>
      <c r="B53" s="16">
        <v>33903601</v>
      </c>
      <c r="C53" s="17">
        <v>0</v>
      </c>
      <c r="D53" s="17">
        <v>0</v>
      </c>
      <c r="E53" s="17">
        <v>0</v>
      </c>
    </row>
    <row r="54" spans="1:5" ht="12.75">
      <c r="A54" s="15" t="s">
        <v>57</v>
      </c>
      <c r="B54" s="16">
        <v>33903602</v>
      </c>
      <c r="C54" s="17">
        <v>1798.22</v>
      </c>
      <c r="D54" s="17">
        <v>1918.22</v>
      </c>
      <c r="E54" s="17">
        <v>1918.22</v>
      </c>
    </row>
    <row r="55" spans="1:5" ht="12.75">
      <c r="A55" s="15" t="s">
        <v>58</v>
      </c>
      <c r="B55" s="16">
        <v>33903603</v>
      </c>
      <c r="C55" s="17">
        <v>0</v>
      </c>
      <c r="D55" s="17">
        <v>0</v>
      </c>
      <c r="E55" s="17">
        <v>0</v>
      </c>
    </row>
    <row r="56" spans="1:5" ht="12.75">
      <c r="A56" s="15" t="s">
        <v>59</v>
      </c>
      <c r="B56" s="16">
        <v>33903604</v>
      </c>
      <c r="C56" s="17">
        <v>0</v>
      </c>
      <c r="D56" s="17">
        <v>0</v>
      </c>
      <c r="E56" s="17">
        <v>0</v>
      </c>
    </row>
    <row r="57" spans="1:5" ht="12.75">
      <c r="A57" s="15" t="s">
        <v>60</v>
      </c>
      <c r="B57" s="16">
        <v>33903605</v>
      </c>
      <c r="C57" s="17">
        <v>0</v>
      </c>
      <c r="D57" s="17">
        <v>0</v>
      </c>
      <c r="E57" s="17">
        <v>0</v>
      </c>
    </row>
    <row r="58" spans="1:5" ht="12.75">
      <c r="A58" s="15" t="s">
        <v>61</v>
      </c>
      <c r="B58" s="16">
        <v>33903607</v>
      </c>
      <c r="C58" s="17">
        <v>324</v>
      </c>
      <c r="D58" s="17">
        <v>324</v>
      </c>
      <c r="E58" s="17">
        <v>324</v>
      </c>
    </row>
    <row r="59" spans="1:5" ht="12.75">
      <c r="A59" s="15" t="s">
        <v>62</v>
      </c>
      <c r="B59" s="16">
        <v>33903608</v>
      </c>
      <c r="C59" s="17">
        <v>0</v>
      </c>
      <c r="D59" s="17">
        <v>0</v>
      </c>
      <c r="E59" s="17">
        <v>0</v>
      </c>
    </row>
    <row r="60" spans="1:5" ht="12.75">
      <c r="A60" s="15" t="s">
        <v>63</v>
      </c>
      <c r="B60" s="16">
        <v>33903609</v>
      </c>
      <c r="C60" s="17">
        <v>0</v>
      </c>
      <c r="D60" s="17">
        <v>0</v>
      </c>
      <c r="E60" s="17">
        <v>0</v>
      </c>
    </row>
    <row r="61" spans="1:5" ht="12.75">
      <c r="A61" s="15" t="s">
        <v>64</v>
      </c>
      <c r="B61" s="16">
        <v>33903611</v>
      </c>
      <c r="C61" s="17">
        <v>960</v>
      </c>
      <c r="D61" s="17">
        <v>1410</v>
      </c>
      <c r="E61" s="17">
        <v>1410</v>
      </c>
    </row>
    <row r="62" spans="1:5" ht="12.75">
      <c r="A62" s="15" t="s">
        <v>65</v>
      </c>
      <c r="B62" s="16">
        <v>33903613</v>
      </c>
      <c r="C62" s="17">
        <v>0</v>
      </c>
      <c r="D62" s="17">
        <v>0</v>
      </c>
      <c r="E62" s="17">
        <v>0</v>
      </c>
    </row>
    <row r="63" spans="1:5" ht="12.75">
      <c r="A63" s="15" t="s">
        <v>66</v>
      </c>
      <c r="B63" s="16">
        <v>33903701</v>
      </c>
      <c r="C63" s="17">
        <v>11256</v>
      </c>
      <c r="D63" s="17">
        <v>15728</v>
      </c>
      <c r="E63" s="17">
        <v>15728</v>
      </c>
    </row>
    <row r="64" spans="1:5" ht="12.75">
      <c r="A64" s="15" t="s">
        <v>67</v>
      </c>
      <c r="B64" s="16">
        <v>33903702</v>
      </c>
      <c r="C64" s="17">
        <v>4680</v>
      </c>
      <c r="D64" s="17">
        <v>7800</v>
      </c>
      <c r="E64" s="17">
        <v>7800</v>
      </c>
    </row>
    <row r="65" spans="1:5" ht="12.75">
      <c r="A65" s="15" t="s">
        <v>68</v>
      </c>
      <c r="B65" s="16">
        <v>33903704</v>
      </c>
      <c r="C65" s="17">
        <v>0</v>
      </c>
      <c r="D65" s="17">
        <v>0</v>
      </c>
      <c r="E65" s="17">
        <v>0</v>
      </c>
    </row>
    <row r="66" spans="1:5" ht="12.75">
      <c r="A66" s="15" t="s">
        <v>69</v>
      </c>
      <c r="B66" s="16">
        <v>33903901</v>
      </c>
      <c r="C66" s="17">
        <v>3687.53</v>
      </c>
      <c r="D66" s="17">
        <v>5579.09</v>
      </c>
      <c r="E66" s="17">
        <v>5579.09</v>
      </c>
    </row>
    <row r="67" spans="1:5" ht="12.75">
      <c r="A67" s="15" t="s">
        <v>70</v>
      </c>
      <c r="B67" s="16">
        <v>33903902</v>
      </c>
      <c r="C67" s="17">
        <v>97112.41</v>
      </c>
      <c r="D67" s="17">
        <v>135242.58</v>
      </c>
      <c r="E67" s="17">
        <v>74821.34</v>
      </c>
    </row>
    <row r="68" spans="1:5" ht="12.75">
      <c r="A68" s="15" t="s">
        <v>71</v>
      </c>
      <c r="B68" s="16">
        <v>33903903</v>
      </c>
      <c r="C68" s="17">
        <v>0</v>
      </c>
      <c r="D68" s="17">
        <v>0</v>
      </c>
      <c r="E68" s="17"/>
    </row>
    <row r="69" spans="1:5" ht="12.75">
      <c r="A69" s="15" t="s">
        <v>72</v>
      </c>
      <c r="B69" s="16">
        <v>33903904</v>
      </c>
      <c r="C69" s="17">
        <v>5535.58</v>
      </c>
      <c r="D69" s="17">
        <v>14168.17</v>
      </c>
      <c r="E69" s="17">
        <v>14168.17</v>
      </c>
    </row>
    <row r="70" spans="1:5" ht="12.75">
      <c r="A70" s="15" t="s">
        <v>73</v>
      </c>
      <c r="B70" s="16">
        <v>33903905</v>
      </c>
      <c r="C70" s="17">
        <v>0</v>
      </c>
      <c r="D70" s="17">
        <v>0</v>
      </c>
      <c r="E70" s="17">
        <v>0</v>
      </c>
    </row>
    <row r="71" spans="1:5" ht="12.75">
      <c r="A71" s="15" t="s">
        <v>74</v>
      </c>
      <c r="B71" s="16">
        <v>33903906</v>
      </c>
      <c r="C71" s="17">
        <v>368614.91</v>
      </c>
      <c r="D71" s="17">
        <v>369141.96</v>
      </c>
      <c r="E71" s="17">
        <v>1372.08</v>
      </c>
    </row>
    <row r="72" spans="1:5" ht="12.75">
      <c r="A72" s="15" t="s">
        <v>75</v>
      </c>
      <c r="B72" s="16">
        <v>33903907</v>
      </c>
      <c r="C72" s="17">
        <v>243517.66</v>
      </c>
      <c r="D72" s="17">
        <v>243517.66</v>
      </c>
      <c r="E72" s="17">
        <v>0</v>
      </c>
    </row>
    <row r="73" spans="1:5" ht="12.75">
      <c r="A73" s="15" t="s">
        <v>76</v>
      </c>
      <c r="B73" s="16">
        <v>33903908</v>
      </c>
      <c r="C73" s="17">
        <v>243.3</v>
      </c>
      <c r="D73" s="17">
        <v>486.6</v>
      </c>
      <c r="E73" s="17">
        <v>486.6</v>
      </c>
    </row>
    <row r="74" spans="1:5" ht="12.75">
      <c r="A74" s="15" t="s">
        <v>77</v>
      </c>
      <c r="B74" s="16">
        <v>33903909</v>
      </c>
      <c r="C74" s="17">
        <v>0</v>
      </c>
      <c r="D74" s="17">
        <v>0</v>
      </c>
      <c r="E74" s="17">
        <v>0</v>
      </c>
    </row>
    <row r="75" spans="1:5" ht="12.75">
      <c r="A75" s="15" t="s">
        <v>78</v>
      </c>
      <c r="B75" s="16">
        <v>33903910</v>
      </c>
      <c r="C75" s="17">
        <v>0</v>
      </c>
      <c r="D75" s="17">
        <v>0</v>
      </c>
      <c r="E75" s="17">
        <v>0</v>
      </c>
    </row>
    <row r="76" spans="1:5" ht="12.75">
      <c r="A76" s="15" t="s">
        <v>79</v>
      </c>
      <c r="B76" s="16">
        <v>33903911</v>
      </c>
      <c r="C76" s="17">
        <v>831</v>
      </c>
      <c r="D76" s="17">
        <v>1727.2</v>
      </c>
      <c r="E76" s="17">
        <v>1727.2</v>
      </c>
    </row>
    <row r="77" spans="1:5" ht="12.75">
      <c r="A77" s="15" t="s">
        <v>80</v>
      </c>
      <c r="B77" s="16">
        <v>33903912</v>
      </c>
      <c r="C77" s="17">
        <v>2834.5</v>
      </c>
      <c r="D77" s="17">
        <v>5382</v>
      </c>
      <c r="E77" s="17">
        <v>5382</v>
      </c>
    </row>
    <row r="78" spans="1:5" ht="12.75">
      <c r="A78" s="15" t="s">
        <v>81</v>
      </c>
      <c r="B78" s="16">
        <v>33903913</v>
      </c>
      <c r="C78" s="17">
        <v>4464</v>
      </c>
      <c r="D78" s="17">
        <v>8090.08</v>
      </c>
      <c r="E78" s="17">
        <v>8090.08</v>
      </c>
    </row>
    <row r="79" spans="1:5" ht="12.75">
      <c r="A79" s="15" t="s">
        <v>82</v>
      </c>
      <c r="B79" s="16">
        <v>33903914</v>
      </c>
      <c r="C79" s="17">
        <v>5324.04</v>
      </c>
      <c r="D79" s="17">
        <v>7115.74</v>
      </c>
      <c r="E79" s="17">
        <v>7115.74</v>
      </c>
    </row>
    <row r="80" spans="1:5" ht="12.75">
      <c r="A80" s="15" t="s">
        <v>83</v>
      </c>
      <c r="B80" s="16">
        <v>33903915</v>
      </c>
      <c r="C80" s="17">
        <v>0</v>
      </c>
      <c r="D80" s="17">
        <v>3948</v>
      </c>
      <c r="E80" s="17">
        <v>3948</v>
      </c>
    </row>
    <row r="81" spans="1:5" ht="12.75">
      <c r="A81" s="15" t="s">
        <v>84</v>
      </c>
      <c r="B81" s="16">
        <v>33903916</v>
      </c>
      <c r="C81" s="17">
        <v>2754</v>
      </c>
      <c r="D81" s="17">
        <v>2754</v>
      </c>
      <c r="E81" s="17">
        <v>2754</v>
      </c>
    </row>
    <row r="82" spans="1:5" ht="12.75">
      <c r="A82" s="15" t="s">
        <v>85</v>
      </c>
      <c r="B82" s="16">
        <v>33903917</v>
      </c>
      <c r="C82" s="17">
        <v>0</v>
      </c>
      <c r="D82" s="17">
        <v>0</v>
      </c>
      <c r="E82" s="17">
        <v>0</v>
      </c>
    </row>
    <row r="83" spans="1:5" ht="12.75">
      <c r="A83" s="15" t="s">
        <v>86</v>
      </c>
      <c r="B83" s="16">
        <v>33903918</v>
      </c>
      <c r="C83" s="17">
        <v>4063.75</v>
      </c>
      <c r="D83" s="17">
        <v>4390</v>
      </c>
      <c r="E83" s="17">
        <v>4390</v>
      </c>
    </row>
    <row r="84" spans="1:5" ht="12.75">
      <c r="A84" s="15" t="s">
        <v>87</v>
      </c>
      <c r="B84" s="16">
        <v>33903919</v>
      </c>
      <c r="C84" s="17">
        <v>0</v>
      </c>
      <c r="D84" s="17">
        <v>0</v>
      </c>
      <c r="E84" s="17">
        <v>0</v>
      </c>
    </row>
    <row r="85" spans="1:5" ht="12.75">
      <c r="A85" s="15" t="s">
        <v>88</v>
      </c>
      <c r="B85" s="16">
        <v>33903920</v>
      </c>
      <c r="C85" s="17">
        <v>0</v>
      </c>
      <c r="D85" s="17">
        <v>0</v>
      </c>
      <c r="E85" s="17">
        <v>0</v>
      </c>
    </row>
    <row r="86" spans="1:5" ht="12.75">
      <c r="A86" s="15" t="s">
        <v>89</v>
      </c>
      <c r="B86" s="16">
        <v>33903921</v>
      </c>
      <c r="C86" s="17">
        <v>0</v>
      </c>
      <c r="D86" s="17">
        <v>460</v>
      </c>
      <c r="E86" s="17">
        <v>460</v>
      </c>
    </row>
    <row r="87" spans="1:5" ht="12.75">
      <c r="A87" s="15" t="s">
        <v>90</v>
      </c>
      <c r="B87" s="16">
        <v>33903922</v>
      </c>
      <c r="C87" s="17">
        <v>6987.5</v>
      </c>
      <c r="D87" s="17">
        <v>7387.5</v>
      </c>
      <c r="E87" s="17">
        <v>7387.5</v>
      </c>
    </row>
    <row r="88" spans="1:5" ht="12.75">
      <c r="A88" s="15" t="s">
        <v>91</v>
      </c>
      <c r="B88" s="16">
        <v>33903923</v>
      </c>
      <c r="C88" s="17">
        <v>6212.8</v>
      </c>
      <c r="D88" s="17">
        <v>6740.8</v>
      </c>
      <c r="E88" s="17">
        <v>6740.8</v>
      </c>
    </row>
    <row r="89" spans="1:5" ht="12.75">
      <c r="A89" s="15" t="s">
        <v>92</v>
      </c>
      <c r="B89" s="16">
        <v>33903924</v>
      </c>
      <c r="C89" s="17">
        <v>3083.75</v>
      </c>
      <c r="D89" s="17">
        <v>7982.75</v>
      </c>
      <c r="E89" s="17">
        <v>7982.75</v>
      </c>
    </row>
    <row r="90" spans="1:5" ht="12.75">
      <c r="A90" s="15" t="s">
        <v>93</v>
      </c>
      <c r="B90" s="16">
        <v>33903925</v>
      </c>
      <c r="C90" s="17">
        <v>0</v>
      </c>
      <c r="D90" s="17">
        <v>0</v>
      </c>
      <c r="E90" s="17">
        <v>0</v>
      </c>
    </row>
    <row r="91" spans="1:5" ht="12.75">
      <c r="A91" s="15" t="s">
        <v>94</v>
      </c>
      <c r="B91" s="16">
        <v>33903926</v>
      </c>
      <c r="C91" s="17">
        <v>0</v>
      </c>
      <c r="D91" s="17">
        <v>0</v>
      </c>
      <c r="E91" s="17">
        <v>0</v>
      </c>
    </row>
    <row r="92" spans="1:5" ht="12.75">
      <c r="A92" s="15" t="s">
        <v>95</v>
      </c>
      <c r="B92" s="16">
        <v>33903927</v>
      </c>
      <c r="C92" s="17">
        <v>4168.36</v>
      </c>
      <c r="D92" s="17">
        <v>17389.81</v>
      </c>
      <c r="E92" s="17">
        <v>17389.81</v>
      </c>
    </row>
    <row r="93" spans="1:5" ht="12.75">
      <c r="A93" s="15" t="s">
        <v>96</v>
      </c>
      <c r="B93" s="16">
        <v>33903928</v>
      </c>
      <c r="C93" s="17">
        <v>450</v>
      </c>
      <c r="D93" s="17">
        <v>965.14</v>
      </c>
      <c r="E93" s="17">
        <v>965.14</v>
      </c>
    </row>
    <row r="94" spans="1:5" ht="12.75">
      <c r="A94" s="15" t="s">
        <v>97</v>
      </c>
      <c r="B94" s="16">
        <v>33903929</v>
      </c>
      <c r="C94" s="27">
        <v>332.75</v>
      </c>
      <c r="D94" s="27">
        <v>1511</v>
      </c>
      <c r="E94" s="27">
        <v>1511</v>
      </c>
    </row>
    <row r="95" spans="1:5" ht="12.75">
      <c r="A95" s="15" t="s">
        <v>98</v>
      </c>
      <c r="B95" s="16">
        <v>33903930</v>
      </c>
      <c r="C95" s="17">
        <v>27587.29</v>
      </c>
      <c r="D95" s="17">
        <v>36860.47</v>
      </c>
      <c r="E95" s="17">
        <v>36860.47</v>
      </c>
    </row>
    <row r="96" spans="1:5" ht="12.75">
      <c r="A96" s="15" t="s">
        <v>99</v>
      </c>
      <c r="B96" s="16">
        <v>33903931</v>
      </c>
      <c r="C96" s="17">
        <v>3719.22</v>
      </c>
      <c r="D96" s="17">
        <v>7139.22</v>
      </c>
      <c r="E96" s="17">
        <v>7139.22</v>
      </c>
    </row>
    <row r="97" spans="1:5" ht="12.75">
      <c r="A97" s="15" t="s">
        <v>100</v>
      </c>
      <c r="B97" s="16">
        <v>33903932</v>
      </c>
      <c r="C97" s="17">
        <v>219.65</v>
      </c>
      <c r="D97" s="17">
        <v>287.64</v>
      </c>
      <c r="E97" s="17">
        <v>287.64</v>
      </c>
    </row>
    <row r="98" spans="1:5" ht="12.75">
      <c r="A98" s="15" t="s">
        <v>101</v>
      </c>
      <c r="B98" s="16">
        <v>33903933</v>
      </c>
      <c r="C98" s="17">
        <v>36448.46</v>
      </c>
      <c r="D98" s="17">
        <v>54528.46</v>
      </c>
      <c r="E98" s="17">
        <v>54528.46</v>
      </c>
    </row>
    <row r="99" spans="1:5" ht="12.75">
      <c r="A99" s="15" t="s">
        <v>102</v>
      </c>
      <c r="B99" s="16">
        <v>33903934</v>
      </c>
      <c r="C99" s="17">
        <v>0</v>
      </c>
      <c r="D99" s="17">
        <v>0</v>
      </c>
      <c r="E99" s="17">
        <v>0</v>
      </c>
    </row>
    <row r="100" spans="1:5" ht="12.75">
      <c r="A100" s="15" t="s">
        <v>103</v>
      </c>
      <c r="B100" s="16">
        <v>33903935</v>
      </c>
      <c r="C100" s="17">
        <v>0</v>
      </c>
      <c r="D100" s="17">
        <v>0</v>
      </c>
      <c r="E100" s="17">
        <v>0</v>
      </c>
    </row>
    <row r="101" spans="1:5" ht="12.75">
      <c r="A101" s="15" t="s">
        <v>104</v>
      </c>
      <c r="B101" s="16">
        <v>33903936</v>
      </c>
      <c r="C101" s="17">
        <v>211460.13</v>
      </c>
      <c r="D101" s="17">
        <v>344333.94</v>
      </c>
      <c r="E101" s="17">
        <v>344333.94</v>
      </c>
    </row>
    <row r="102" spans="1:5" ht="12.75">
      <c r="A102" s="15" t="s">
        <v>105</v>
      </c>
      <c r="B102" s="16">
        <v>33903937</v>
      </c>
      <c r="C102" s="17">
        <v>0</v>
      </c>
      <c r="D102" s="17">
        <v>0</v>
      </c>
      <c r="E102" s="17">
        <v>0</v>
      </c>
    </row>
    <row r="103" spans="1:5" ht="12.75">
      <c r="A103" s="15" t="s">
        <v>106</v>
      </c>
      <c r="B103" s="16">
        <v>33903938</v>
      </c>
      <c r="C103" s="17">
        <v>0</v>
      </c>
      <c r="D103" s="17">
        <v>0</v>
      </c>
      <c r="E103" s="17">
        <v>0</v>
      </c>
    </row>
    <row r="104" spans="1:5" ht="12.75">
      <c r="A104" s="15" t="s">
        <v>107</v>
      </c>
      <c r="B104" s="16">
        <v>33903939</v>
      </c>
      <c r="C104" s="17">
        <v>19840.05</v>
      </c>
      <c r="D104" s="17">
        <v>22201.29</v>
      </c>
      <c r="E104" s="17">
        <v>22201.29</v>
      </c>
    </row>
    <row r="105" spans="1:5" ht="12.75">
      <c r="A105" s="15" t="s">
        <v>108</v>
      </c>
      <c r="B105" s="16">
        <v>33903941</v>
      </c>
      <c r="C105" s="17">
        <v>17651.73</v>
      </c>
      <c r="D105" s="17">
        <v>18591.73</v>
      </c>
      <c r="E105" s="17">
        <v>18591.73</v>
      </c>
    </row>
    <row r="106" spans="1:5" ht="12.75">
      <c r="A106" s="15" t="s">
        <v>109</v>
      </c>
      <c r="B106" s="16">
        <v>33903942</v>
      </c>
      <c r="C106" s="17">
        <v>0</v>
      </c>
      <c r="D106" s="17">
        <v>0</v>
      </c>
      <c r="E106" s="17">
        <v>0</v>
      </c>
    </row>
    <row r="107" spans="1:5" ht="12.75">
      <c r="A107" s="15" t="s">
        <v>110</v>
      </c>
      <c r="B107" s="16">
        <v>33903945</v>
      </c>
      <c r="C107" s="17">
        <v>96504.24</v>
      </c>
      <c r="D107" s="17">
        <v>130208.97</v>
      </c>
      <c r="E107" s="17">
        <v>130208.97</v>
      </c>
    </row>
    <row r="108" spans="1:5" ht="12.75">
      <c r="A108" s="15" t="s">
        <v>111</v>
      </c>
      <c r="B108" s="16">
        <v>33903946</v>
      </c>
      <c r="C108" s="17">
        <v>0</v>
      </c>
      <c r="D108" s="17">
        <v>0</v>
      </c>
      <c r="E108" s="17">
        <v>0</v>
      </c>
    </row>
    <row r="109" spans="1:5" ht="12.75">
      <c r="A109" s="15" t="s">
        <v>112</v>
      </c>
      <c r="B109" s="16">
        <v>33903947</v>
      </c>
      <c r="C109" s="17">
        <v>400</v>
      </c>
      <c r="D109" s="17">
        <v>400</v>
      </c>
      <c r="E109" s="17">
        <v>400</v>
      </c>
    </row>
    <row r="110" spans="1:5" ht="12.75">
      <c r="A110" s="15" t="s">
        <v>113</v>
      </c>
      <c r="B110" s="16">
        <v>33903948</v>
      </c>
      <c r="C110" s="17">
        <v>7037.89</v>
      </c>
      <c r="D110" s="17">
        <v>7275.89</v>
      </c>
      <c r="E110" s="17">
        <v>7275.89</v>
      </c>
    </row>
    <row r="111" spans="1:5" ht="12.75">
      <c r="A111" s="15" t="s">
        <v>114</v>
      </c>
      <c r="B111" s="16">
        <v>33903949</v>
      </c>
      <c r="C111" s="17">
        <v>3246</v>
      </c>
      <c r="D111" s="17">
        <v>6782</v>
      </c>
      <c r="E111" s="17">
        <v>6782</v>
      </c>
    </row>
    <row r="112" spans="1:5" ht="12.75">
      <c r="A112" s="15" t="s">
        <v>115</v>
      </c>
      <c r="B112" s="16">
        <v>33903950</v>
      </c>
      <c r="C112" s="17">
        <v>391.78</v>
      </c>
      <c r="D112" s="17">
        <v>391.78</v>
      </c>
      <c r="E112" s="17">
        <v>391.78</v>
      </c>
    </row>
    <row r="113" spans="1:5" ht="12.75">
      <c r="A113" s="15" t="s">
        <v>116</v>
      </c>
      <c r="B113" s="16">
        <v>33903951</v>
      </c>
      <c r="C113" s="17">
        <v>8591.1</v>
      </c>
      <c r="D113" s="17">
        <v>8591.1</v>
      </c>
      <c r="E113" s="17">
        <v>8591.1</v>
      </c>
    </row>
    <row r="114" spans="1:5" ht="12.75">
      <c r="A114" s="15" t="s">
        <v>117</v>
      </c>
      <c r="B114" s="16">
        <v>33903952</v>
      </c>
      <c r="C114" s="17">
        <v>0</v>
      </c>
      <c r="D114" s="17">
        <v>440</v>
      </c>
      <c r="E114" s="17">
        <v>440</v>
      </c>
    </row>
    <row r="115" spans="1:5" ht="12.75">
      <c r="A115" s="15" t="s">
        <v>64</v>
      </c>
      <c r="B115" s="16">
        <v>33903954</v>
      </c>
      <c r="C115" s="17">
        <v>245</v>
      </c>
      <c r="D115" s="17">
        <v>245</v>
      </c>
      <c r="E115" s="17">
        <v>245</v>
      </c>
    </row>
    <row r="116" spans="1:5" ht="12.75">
      <c r="A116" s="15" t="s">
        <v>118</v>
      </c>
      <c r="B116" s="16">
        <v>33903957</v>
      </c>
      <c r="C116" s="17">
        <v>1132</v>
      </c>
      <c r="D116" s="17">
        <v>2264</v>
      </c>
      <c r="E116" s="17">
        <v>2264</v>
      </c>
    </row>
    <row r="117" spans="1:5" ht="12.75">
      <c r="A117" s="15" t="s">
        <v>119</v>
      </c>
      <c r="B117" s="16">
        <v>33903958</v>
      </c>
      <c r="C117" s="17">
        <v>540</v>
      </c>
      <c r="D117" s="17">
        <v>866</v>
      </c>
      <c r="E117" s="17">
        <v>866</v>
      </c>
    </row>
    <row r="118" spans="1:5" ht="12.75">
      <c r="A118" s="15" t="s">
        <v>120</v>
      </c>
      <c r="B118" s="16">
        <v>33903960</v>
      </c>
      <c r="C118" s="17">
        <v>2400.16</v>
      </c>
      <c r="D118" s="17">
        <v>2400.16</v>
      </c>
      <c r="E118" s="17">
        <v>2400.16</v>
      </c>
    </row>
    <row r="119" spans="1:5" ht="12.75">
      <c r="A119" s="15" t="s">
        <v>121</v>
      </c>
      <c r="B119" s="16">
        <v>33903997</v>
      </c>
      <c r="C119" s="17">
        <v>7406.62</v>
      </c>
      <c r="D119" s="17">
        <v>13601.62</v>
      </c>
      <c r="E119" s="17">
        <v>13601.62</v>
      </c>
    </row>
    <row r="120" spans="1:5" ht="12.75">
      <c r="A120" s="15" t="s">
        <v>122</v>
      </c>
      <c r="B120" s="16">
        <v>33904701</v>
      </c>
      <c r="C120" s="17">
        <v>262729.12</v>
      </c>
      <c r="D120" s="17">
        <v>394547.99</v>
      </c>
      <c r="E120" s="17">
        <v>0</v>
      </c>
    </row>
    <row r="121" spans="1:5" ht="12.75">
      <c r="A121" s="15" t="s">
        <v>123</v>
      </c>
      <c r="B121" s="16">
        <v>33904708</v>
      </c>
      <c r="C121" s="17">
        <v>13136.46</v>
      </c>
      <c r="D121" s="17">
        <v>18873.79</v>
      </c>
      <c r="E121" s="17">
        <v>0</v>
      </c>
    </row>
    <row r="122" spans="1:5" ht="12.75">
      <c r="A122" s="15" t="s">
        <v>124</v>
      </c>
      <c r="B122" s="16">
        <v>33904801</v>
      </c>
      <c r="C122" s="17">
        <v>7700</v>
      </c>
      <c r="D122" s="17">
        <v>8450</v>
      </c>
      <c r="E122" s="17">
        <v>8450</v>
      </c>
    </row>
    <row r="123" spans="1:5" ht="12.75">
      <c r="A123" s="19" t="s">
        <v>125</v>
      </c>
      <c r="B123" s="18">
        <v>33909201</v>
      </c>
      <c r="C123" s="17">
        <v>0</v>
      </c>
      <c r="D123" s="17">
        <v>0</v>
      </c>
      <c r="E123" s="17">
        <v>0</v>
      </c>
    </row>
    <row r="124" spans="1:5" ht="12.75">
      <c r="A124" s="19" t="s">
        <v>126</v>
      </c>
      <c r="B124" s="18">
        <v>33909202</v>
      </c>
      <c r="C124" s="17">
        <v>0</v>
      </c>
      <c r="D124" s="17">
        <v>1228.37</v>
      </c>
      <c r="E124" s="17"/>
    </row>
    <row r="125" spans="1:5" ht="12.75">
      <c r="A125" s="19" t="s">
        <v>127</v>
      </c>
      <c r="B125" s="18">
        <v>33909203</v>
      </c>
      <c r="C125" s="17">
        <v>0</v>
      </c>
      <c r="D125" s="17">
        <v>0</v>
      </c>
      <c r="E125" s="17">
        <v>0</v>
      </c>
    </row>
    <row r="126" spans="1:5" ht="12.75">
      <c r="A126" s="19" t="s">
        <v>128</v>
      </c>
      <c r="B126" s="18">
        <v>33909204</v>
      </c>
      <c r="C126" s="17">
        <v>0</v>
      </c>
      <c r="D126" s="17"/>
      <c r="E126" s="17"/>
    </row>
    <row r="127" spans="1:5" ht="12.75">
      <c r="A127" s="19" t="s">
        <v>129</v>
      </c>
      <c r="B127" s="18">
        <v>33909206</v>
      </c>
      <c r="C127" s="17">
        <v>159996.08</v>
      </c>
      <c r="D127" s="17">
        <v>387646.08</v>
      </c>
      <c r="E127" s="17"/>
    </row>
    <row r="128" spans="1:5" ht="12.75">
      <c r="A128" s="19" t="s">
        <v>130</v>
      </c>
      <c r="B128" s="18">
        <v>33909208</v>
      </c>
      <c r="C128" s="17">
        <v>0</v>
      </c>
      <c r="D128" s="17">
        <v>0</v>
      </c>
      <c r="E128" s="17">
        <v>0</v>
      </c>
    </row>
    <row r="129" spans="1:5" ht="12.75">
      <c r="A129" s="19" t="s">
        <v>131</v>
      </c>
      <c r="B129" s="18">
        <v>33909212</v>
      </c>
      <c r="C129" s="17">
        <v>0</v>
      </c>
      <c r="D129" s="17">
        <v>0</v>
      </c>
      <c r="E129" s="17">
        <v>0</v>
      </c>
    </row>
    <row r="130" spans="1:5" ht="12.75">
      <c r="A130" s="15" t="s">
        <v>132</v>
      </c>
      <c r="B130" s="16">
        <v>33909213</v>
      </c>
      <c r="C130" s="17">
        <v>0</v>
      </c>
      <c r="D130" s="17">
        <v>0</v>
      </c>
      <c r="E130" s="17">
        <v>0</v>
      </c>
    </row>
    <row r="131" spans="1:5" ht="12.75">
      <c r="A131" s="15" t="s">
        <v>133</v>
      </c>
      <c r="B131" s="16">
        <v>33909216</v>
      </c>
      <c r="C131" s="17">
        <v>0</v>
      </c>
      <c r="D131" s="17">
        <v>0</v>
      </c>
      <c r="E131" s="17">
        <v>0</v>
      </c>
    </row>
    <row r="132" spans="1:5" ht="12.75">
      <c r="A132" s="15" t="s">
        <v>134</v>
      </c>
      <c r="B132" s="16">
        <v>33909225</v>
      </c>
      <c r="C132" s="17">
        <v>0</v>
      </c>
      <c r="D132" s="17">
        <v>0</v>
      </c>
      <c r="E132" s="17">
        <v>0</v>
      </c>
    </row>
    <row r="133" spans="1:5" ht="12.75">
      <c r="A133" s="15" t="s">
        <v>135</v>
      </c>
      <c r="B133" s="20">
        <v>44905100</v>
      </c>
      <c r="C133" s="17">
        <v>0</v>
      </c>
      <c r="D133" s="17">
        <v>0</v>
      </c>
      <c r="E133" s="17">
        <v>0</v>
      </c>
    </row>
    <row r="134" spans="1:5" ht="12.75">
      <c r="A134" s="15" t="s">
        <v>136</v>
      </c>
      <c r="B134" s="16">
        <v>44905200</v>
      </c>
      <c r="C134" s="17">
        <v>0</v>
      </c>
      <c r="D134" s="17">
        <v>0</v>
      </c>
      <c r="E134" s="17">
        <v>0</v>
      </c>
    </row>
  </sheetData>
  <mergeCells count="3">
    <mergeCell ref="A1:C1"/>
    <mergeCell ref="A2:C2"/>
    <mergeCell ref="A3:C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workbookViewId="0" topLeftCell="A1">
      <selection activeCell="A10" activeCellId="1" sqref="A140:A142 A10"/>
    </sheetView>
  </sheetViews>
  <sheetFormatPr defaultColWidth="11.421875" defaultRowHeight="12.75"/>
  <cols>
    <col min="1" max="1" width="64.421875" style="1" customWidth="1"/>
    <col min="2" max="2" width="9.00390625" style="1" customWidth="1"/>
    <col min="3" max="3" width="15.57421875" style="2" customWidth="1"/>
    <col min="4" max="4" width="18.421875" style="2" customWidth="1"/>
    <col min="5" max="250" width="11.421875" style="1" customWidth="1"/>
  </cols>
  <sheetData>
    <row r="1" spans="1:4" ht="12.75">
      <c r="A1" s="21" t="s">
        <v>0</v>
      </c>
      <c r="B1" s="21"/>
      <c r="C1" s="21"/>
      <c r="D1" s="22"/>
    </row>
    <row r="2" spans="1:4" ht="12.75">
      <c r="A2" s="21" t="s">
        <v>137</v>
      </c>
      <c r="B2" s="21"/>
      <c r="C2" s="21"/>
      <c r="D2" s="22"/>
    </row>
    <row r="3" spans="1:4" ht="12.75">
      <c r="A3" s="4" t="s">
        <v>138</v>
      </c>
      <c r="B3" s="4"/>
      <c r="C3" s="4"/>
      <c r="D3" s="22"/>
    </row>
    <row r="4" spans="1:4" ht="12.75">
      <c r="A4" s="23"/>
      <c r="B4" s="24"/>
      <c r="C4" s="21" t="s">
        <v>139</v>
      </c>
      <c r="D4" s="22" t="s">
        <v>140</v>
      </c>
    </row>
    <row r="5" spans="1:4" ht="12.75">
      <c r="A5" s="28" t="s">
        <v>8</v>
      </c>
      <c r="B5" s="29"/>
      <c r="C5" s="30">
        <v>2993748.22</v>
      </c>
      <c r="D5" s="7">
        <v>7469262.75</v>
      </c>
    </row>
    <row r="6" spans="1:4" ht="12.75">
      <c r="A6" s="13" t="s">
        <v>9</v>
      </c>
      <c r="B6" s="26"/>
      <c r="C6" s="7">
        <v>0</v>
      </c>
      <c r="D6" s="7">
        <v>0</v>
      </c>
    </row>
    <row r="7" spans="1:4" ht="12.75">
      <c r="A7" s="13" t="s">
        <v>10</v>
      </c>
      <c r="B7" s="26"/>
      <c r="C7" s="7">
        <v>0</v>
      </c>
      <c r="D7" s="7">
        <v>0</v>
      </c>
    </row>
    <row r="8" spans="1:4" ht="12.75">
      <c r="A8" s="13" t="s">
        <v>11</v>
      </c>
      <c r="B8" s="26"/>
      <c r="C8" s="7">
        <f>SUM(C10:C134)</f>
        <v>3556662</v>
      </c>
      <c r="D8" s="7">
        <f>SUM(D10:D134)</f>
        <v>5821638.160000003</v>
      </c>
    </row>
    <row r="9" spans="1:4" ht="12.75">
      <c r="A9" s="13" t="s">
        <v>12</v>
      </c>
      <c r="B9" s="26"/>
      <c r="C9" s="7">
        <f>SUM(C6:C8)</f>
        <v>3556662</v>
      </c>
      <c r="D9" s="7">
        <f>SUM(D6:D8)</f>
        <v>5821638.160000003</v>
      </c>
    </row>
    <row r="10" spans="1:4" ht="12.75">
      <c r="A10" s="15" t="s">
        <v>13</v>
      </c>
      <c r="B10" s="16">
        <v>33901401</v>
      </c>
      <c r="C10" s="17">
        <v>80102.44</v>
      </c>
      <c r="D10" s="17">
        <v>107902.44</v>
      </c>
    </row>
    <row r="11" spans="1:4" ht="12.75">
      <c r="A11" s="15" t="s">
        <v>14</v>
      </c>
      <c r="B11" s="16">
        <v>33901402</v>
      </c>
      <c r="C11" s="17">
        <v>0</v>
      </c>
      <c r="D11" s="17">
        <v>0</v>
      </c>
    </row>
    <row r="12" spans="1:4" ht="12.75">
      <c r="A12" s="15" t="s">
        <v>15</v>
      </c>
      <c r="B12" s="18">
        <v>33901403</v>
      </c>
      <c r="C12" s="17">
        <v>4864.8</v>
      </c>
      <c r="D12" s="17">
        <v>4864.8</v>
      </c>
    </row>
    <row r="13" spans="1:4" ht="12.75">
      <c r="A13" s="15" t="s">
        <v>16</v>
      </c>
      <c r="B13" s="16">
        <v>33901404</v>
      </c>
      <c r="C13" s="17">
        <v>-4608</v>
      </c>
      <c r="D13" s="17">
        <v>652</v>
      </c>
    </row>
    <row r="14" spans="1:4" ht="12.75">
      <c r="A14" s="15" t="s">
        <v>17</v>
      </c>
      <c r="B14" s="16">
        <v>33901801</v>
      </c>
      <c r="C14" s="17">
        <v>55400</v>
      </c>
      <c r="D14" s="17">
        <v>122320</v>
      </c>
    </row>
    <row r="15" spans="1:4" ht="12.75">
      <c r="A15" s="15" t="s">
        <v>18</v>
      </c>
      <c r="B15" s="16">
        <v>33901802</v>
      </c>
      <c r="C15" s="17">
        <v>0</v>
      </c>
      <c r="D15" s="17">
        <v>0</v>
      </c>
    </row>
    <row r="16" spans="1:4" ht="12.75">
      <c r="A16" s="15" t="s">
        <v>19</v>
      </c>
      <c r="B16" s="16">
        <v>33903001</v>
      </c>
      <c r="C16" s="17">
        <v>0</v>
      </c>
      <c r="D16" s="17">
        <v>0</v>
      </c>
    </row>
    <row r="17" spans="1:4" ht="12.75">
      <c r="A17" s="15" t="s">
        <v>20</v>
      </c>
      <c r="B17" s="16">
        <v>33903002</v>
      </c>
      <c r="C17" s="17">
        <v>18060.22</v>
      </c>
      <c r="D17" s="17">
        <v>54596.21</v>
      </c>
    </row>
    <row r="18" spans="1:4" ht="12.75">
      <c r="A18" s="15" t="s">
        <v>21</v>
      </c>
      <c r="B18" s="16">
        <v>33903003</v>
      </c>
      <c r="C18" s="17">
        <v>24191.12</v>
      </c>
      <c r="D18" s="17">
        <v>28310.76</v>
      </c>
    </row>
    <row r="19" spans="1:4" ht="12.75">
      <c r="A19" s="15" t="s">
        <v>22</v>
      </c>
      <c r="B19" s="16">
        <v>33903004</v>
      </c>
      <c r="C19" s="17">
        <v>25549.87</v>
      </c>
      <c r="D19" s="17">
        <v>29229.62</v>
      </c>
    </row>
    <row r="20" spans="1:4" ht="12.75">
      <c r="A20" s="15" t="s">
        <v>23</v>
      </c>
      <c r="B20" s="16">
        <v>33903005</v>
      </c>
      <c r="C20" s="17">
        <v>14797.25</v>
      </c>
      <c r="D20" s="17">
        <v>25043.66</v>
      </c>
    </row>
    <row r="21" spans="1:4" ht="12.75">
      <c r="A21" s="15" t="s">
        <v>24</v>
      </c>
      <c r="B21" s="16">
        <v>33903006</v>
      </c>
      <c r="C21" s="17">
        <v>171228.35</v>
      </c>
      <c r="D21" s="17">
        <v>171728.35</v>
      </c>
    </row>
    <row r="22" spans="1:4" ht="12.75">
      <c r="A22" s="15" t="s">
        <v>25</v>
      </c>
      <c r="B22" s="16">
        <v>33903007</v>
      </c>
      <c r="C22" s="17">
        <v>36681.29</v>
      </c>
      <c r="D22" s="17">
        <v>55199.83</v>
      </c>
    </row>
    <row r="23" spans="1:4" ht="12.75">
      <c r="A23" s="15" t="s">
        <v>26</v>
      </c>
      <c r="B23" s="16">
        <v>33903008</v>
      </c>
      <c r="C23" s="17">
        <v>0</v>
      </c>
      <c r="D23" s="17">
        <v>0</v>
      </c>
    </row>
    <row r="24" spans="1:4" ht="12.75">
      <c r="A24" s="15" t="s">
        <v>27</v>
      </c>
      <c r="B24" s="16">
        <v>33903009</v>
      </c>
      <c r="C24" s="17">
        <v>5564.58</v>
      </c>
      <c r="D24" s="17">
        <v>16116.51</v>
      </c>
    </row>
    <row r="25" spans="1:4" ht="12.75">
      <c r="A25" s="15" t="s">
        <v>28</v>
      </c>
      <c r="B25" s="16">
        <v>33903010</v>
      </c>
      <c r="C25" s="17">
        <v>37856.48</v>
      </c>
      <c r="D25" s="17">
        <v>37856.48</v>
      </c>
    </row>
    <row r="26" spans="1:4" ht="12.75">
      <c r="A26" s="15" t="s">
        <v>29</v>
      </c>
      <c r="B26" s="16">
        <v>33903011</v>
      </c>
      <c r="C26" s="17">
        <v>41447.01</v>
      </c>
      <c r="D26" s="17">
        <v>41884.01</v>
      </c>
    </row>
    <row r="27" spans="1:4" ht="12.75">
      <c r="A27" s="15" t="s">
        <v>30</v>
      </c>
      <c r="B27" s="16">
        <v>33903012</v>
      </c>
      <c r="C27" s="17">
        <v>0</v>
      </c>
      <c r="D27" s="17">
        <v>0</v>
      </c>
    </row>
    <row r="28" spans="1:4" ht="12.75">
      <c r="A28" s="15" t="s">
        <v>31</v>
      </c>
      <c r="B28" s="16">
        <v>33903013</v>
      </c>
      <c r="C28" s="17">
        <v>3687.66</v>
      </c>
      <c r="D28" s="17">
        <v>3687.66</v>
      </c>
    </row>
    <row r="29" spans="1:4" ht="12.75">
      <c r="A29" s="15" t="s">
        <v>32</v>
      </c>
      <c r="B29" s="16">
        <v>33903014</v>
      </c>
      <c r="C29" s="17">
        <v>13005.88</v>
      </c>
      <c r="D29" s="17">
        <v>13005.88</v>
      </c>
    </row>
    <row r="30" spans="1:4" ht="12.75">
      <c r="A30" s="15" t="s">
        <v>33</v>
      </c>
      <c r="B30" s="16">
        <v>33903015</v>
      </c>
      <c r="C30" s="17">
        <v>6797.15</v>
      </c>
      <c r="D30" s="17">
        <v>9953.15</v>
      </c>
    </row>
    <row r="31" spans="1:4" ht="12.75">
      <c r="A31" s="15" t="s">
        <v>34</v>
      </c>
      <c r="B31" s="16">
        <v>33903016</v>
      </c>
      <c r="C31" s="17">
        <v>11742.24</v>
      </c>
      <c r="D31" s="17">
        <v>15025.06</v>
      </c>
    </row>
    <row r="32" spans="1:4" ht="12.75">
      <c r="A32" s="15" t="s">
        <v>35</v>
      </c>
      <c r="B32" s="16">
        <v>33903017</v>
      </c>
      <c r="C32" s="17">
        <v>1386</v>
      </c>
      <c r="D32" s="17">
        <v>1702</v>
      </c>
    </row>
    <row r="33" spans="1:4" ht="12.75">
      <c r="A33" s="15" t="s">
        <v>36</v>
      </c>
      <c r="B33" s="16">
        <v>33903018</v>
      </c>
      <c r="C33" s="17">
        <v>2848.71</v>
      </c>
      <c r="D33" s="17">
        <v>3554.71</v>
      </c>
    </row>
    <row r="34" spans="1:4" ht="12.75">
      <c r="A34" s="15" t="s">
        <v>37</v>
      </c>
      <c r="B34" s="16">
        <v>33903019</v>
      </c>
      <c r="C34" s="17">
        <v>0</v>
      </c>
      <c r="D34" s="17">
        <v>0</v>
      </c>
    </row>
    <row r="35" spans="1:4" ht="12.75">
      <c r="A35" s="15" t="s">
        <v>38</v>
      </c>
      <c r="B35" s="16">
        <v>33903020</v>
      </c>
      <c r="C35" s="17">
        <v>92653.5</v>
      </c>
      <c r="D35" s="17">
        <v>92723.5</v>
      </c>
    </row>
    <row r="36" spans="1:4" ht="12.75">
      <c r="A36" s="15" t="s">
        <v>39</v>
      </c>
      <c r="B36" s="16">
        <v>33903021</v>
      </c>
      <c r="C36" s="17">
        <v>470583.64</v>
      </c>
      <c r="D36" s="17">
        <v>577490.09</v>
      </c>
    </row>
    <row r="37" spans="1:4" ht="12.75">
      <c r="A37" s="15" t="s">
        <v>40</v>
      </c>
      <c r="B37" s="16">
        <v>33903022</v>
      </c>
      <c r="C37" s="17">
        <v>18072.99</v>
      </c>
      <c r="D37" s="17">
        <v>18900.19</v>
      </c>
    </row>
    <row r="38" spans="1:4" ht="12.75">
      <c r="A38" s="15" t="s">
        <v>41</v>
      </c>
      <c r="B38" s="16">
        <v>33903023</v>
      </c>
      <c r="C38" s="17">
        <v>2946.93</v>
      </c>
      <c r="D38" s="17">
        <v>3273.23</v>
      </c>
    </row>
    <row r="39" spans="1:4" ht="12.75">
      <c r="A39" s="15" t="s">
        <v>42</v>
      </c>
      <c r="B39" s="16">
        <v>33903024</v>
      </c>
      <c r="C39" s="17">
        <v>3703.76</v>
      </c>
      <c r="D39" s="17">
        <v>3735.36</v>
      </c>
    </row>
    <row r="40" spans="1:4" ht="12.75">
      <c r="A40" s="15" t="s">
        <v>43</v>
      </c>
      <c r="B40" s="16">
        <v>33903025</v>
      </c>
      <c r="C40" s="17">
        <v>6191.02</v>
      </c>
      <c r="D40" s="17">
        <v>7009.87</v>
      </c>
    </row>
    <row r="41" spans="1:4" ht="12.75">
      <c r="A41" s="15" t="s">
        <v>44</v>
      </c>
      <c r="B41" s="16">
        <v>33903026</v>
      </c>
      <c r="C41" s="17">
        <v>0</v>
      </c>
      <c r="D41" s="17">
        <v>0</v>
      </c>
    </row>
    <row r="42" spans="1:4" ht="12.75">
      <c r="A42" s="15" t="s">
        <v>45</v>
      </c>
      <c r="B42" s="16">
        <v>33903027</v>
      </c>
      <c r="C42" s="17">
        <v>30385.13</v>
      </c>
      <c r="D42" s="17">
        <v>32318.96</v>
      </c>
    </row>
    <row r="43" spans="1:4" ht="12.75">
      <c r="A43" s="15" t="s">
        <v>46</v>
      </c>
      <c r="B43" s="16">
        <v>33903028</v>
      </c>
      <c r="C43" s="17">
        <v>0</v>
      </c>
      <c r="D43" s="17">
        <v>1120</v>
      </c>
    </row>
    <row r="44" spans="1:4" ht="12.75">
      <c r="A44" s="15" t="s">
        <v>47</v>
      </c>
      <c r="B44" s="16">
        <v>33903029</v>
      </c>
      <c r="C44" s="17">
        <v>3271.6</v>
      </c>
      <c r="D44" s="17">
        <v>7414.55</v>
      </c>
    </row>
    <row r="45" spans="1:4" ht="12.75">
      <c r="A45" s="15" t="s">
        <v>48</v>
      </c>
      <c r="B45" s="16">
        <v>33903031</v>
      </c>
      <c r="C45" s="17">
        <v>140</v>
      </c>
      <c r="D45" s="17">
        <v>220</v>
      </c>
    </row>
    <row r="46" spans="1:4" ht="12.75">
      <c r="A46" s="15" t="s">
        <v>49</v>
      </c>
      <c r="B46" s="16">
        <v>33903033</v>
      </c>
      <c r="C46" s="17">
        <v>20316</v>
      </c>
      <c r="D46" s="17">
        <v>21784.92</v>
      </c>
    </row>
    <row r="47" spans="1:4" ht="12.75">
      <c r="A47" s="15" t="s">
        <v>50</v>
      </c>
      <c r="B47" s="16">
        <v>33903034</v>
      </c>
      <c r="C47" s="17">
        <v>531.26</v>
      </c>
      <c r="D47" s="17">
        <v>537.26</v>
      </c>
    </row>
    <row r="48" spans="1:4" ht="12.75">
      <c r="A48" s="15" t="s">
        <v>51</v>
      </c>
      <c r="B48" s="16">
        <v>33903035</v>
      </c>
      <c r="C48" s="17">
        <v>2004.9</v>
      </c>
      <c r="D48" s="17">
        <v>2541.3</v>
      </c>
    </row>
    <row r="49" spans="1:4" ht="12.75">
      <c r="A49" s="15" t="s">
        <v>52</v>
      </c>
      <c r="B49" s="16">
        <v>33903097</v>
      </c>
      <c r="C49" s="17">
        <v>18155.79</v>
      </c>
      <c r="D49" s="17">
        <v>28106.26</v>
      </c>
    </row>
    <row r="50" spans="1:4" ht="12.75">
      <c r="A50" s="15" t="s">
        <v>53</v>
      </c>
      <c r="B50" s="16">
        <v>33903301</v>
      </c>
      <c r="C50" s="17">
        <v>11148.8</v>
      </c>
      <c r="D50" s="17">
        <v>15493.52</v>
      </c>
    </row>
    <row r="51" spans="1:4" ht="12.75">
      <c r="A51" s="15" t="s">
        <v>54</v>
      </c>
      <c r="B51" s="16">
        <v>33903302</v>
      </c>
      <c r="C51" s="17">
        <v>24230.23</v>
      </c>
      <c r="D51" s="17">
        <v>26744.82</v>
      </c>
    </row>
    <row r="52" spans="1:4" ht="12.75">
      <c r="A52" s="15" t="s">
        <v>55</v>
      </c>
      <c r="B52" s="16">
        <v>33903303</v>
      </c>
      <c r="C52" s="17">
        <v>11245.38</v>
      </c>
      <c r="D52" s="17">
        <v>16045.38</v>
      </c>
    </row>
    <row r="53" spans="1:4" ht="12.75">
      <c r="A53" s="15" t="s">
        <v>56</v>
      </c>
      <c r="B53" s="16">
        <v>33903601</v>
      </c>
      <c r="C53" s="17">
        <v>1879</v>
      </c>
      <c r="D53" s="17">
        <v>3467</v>
      </c>
    </row>
    <row r="54" spans="1:4" ht="12.75">
      <c r="A54" s="15" t="s">
        <v>57</v>
      </c>
      <c r="B54" s="16">
        <v>33903602</v>
      </c>
      <c r="C54" s="17">
        <v>35329.47</v>
      </c>
      <c r="D54" s="17">
        <v>95131.81</v>
      </c>
    </row>
    <row r="55" spans="1:4" ht="12.75">
      <c r="A55" s="15" t="s">
        <v>58</v>
      </c>
      <c r="B55" s="16">
        <v>33903603</v>
      </c>
      <c r="C55" s="17">
        <v>0</v>
      </c>
      <c r="D55" s="17">
        <v>0</v>
      </c>
    </row>
    <row r="56" spans="1:4" ht="12.75">
      <c r="A56" s="15" t="s">
        <v>59</v>
      </c>
      <c r="B56" s="16">
        <v>33903604</v>
      </c>
      <c r="C56" s="17">
        <v>0</v>
      </c>
      <c r="D56" s="17">
        <v>0</v>
      </c>
    </row>
    <row r="57" spans="1:4" ht="12.75">
      <c r="A57" s="15" t="s">
        <v>60</v>
      </c>
      <c r="B57" s="16">
        <v>33903605</v>
      </c>
      <c r="C57" s="17">
        <v>0</v>
      </c>
      <c r="D57" s="17">
        <v>0</v>
      </c>
    </row>
    <row r="58" spans="1:4" ht="12.75">
      <c r="A58" s="15" t="s">
        <v>61</v>
      </c>
      <c r="B58" s="16">
        <v>33903607</v>
      </c>
      <c r="C58" s="17">
        <v>566.7</v>
      </c>
      <c r="D58" s="17">
        <v>2156.7</v>
      </c>
    </row>
    <row r="59" spans="1:4" ht="12.75">
      <c r="A59" s="15" t="s">
        <v>62</v>
      </c>
      <c r="B59" s="16">
        <v>33903608</v>
      </c>
      <c r="C59" s="17">
        <v>15983.12</v>
      </c>
      <c r="D59" s="17">
        <v>17486.93</v>
      </c>
    </row>
    <row r="60" spans="1:4" ht="12.75">
      <c r="A60" s="15" t="s">
        <v>63</v>
      </c>
      <c r="B60" s="16">
        <v>33903609</v>
      </c>
      <c r="C60" s="17">
        <v>2916.44</v>
      </c>
      <c r="D60" s="17">
        <v>2916.44</v>
      </c>
    </row>
    <row r="61" spans="1:4" ht="12.75">
      <c r="A61" s="15" t="s">
        <v>64</v>
      </c>
      <c r="B61" s="16">
        <v>33903611</v>
      </c>
      <c r="C61" s="17">
        <v>1330</v>
      </c>
      <c r="D61" s="17">
        <v>9330</v>
      </c>
    </row>
    <row r="62" spans="1:4" ht="12.75">
      <c r="A62" s="15" t="s">
        <v>65</v>
      </c>
      <c r="B62" s="16">
        <v>33903613</v>
      </c>
      <c r="C62" s="17">
        <v>0</v>
      </c>
      <c r="D62" s="17">
        <v>0</v>
      </c>
    </row>
    <row r="63" spans="1:4" ht="12.75">
      <c r="A63" s="15" t="s">
        <v>66</v>
      </c>
      <c r="B63" s="16">
        <v>33903701</v>
      </c>
      <c r="C63" s="17">
        <v>0</v>
      </c>
      <c r="D63" s="17">
        <v>0</v>
      </c>
    </row>
    <row r="64" spans="1:4" ht="12.75">
      <c r="A64" s="15" t="s">
        <v>67</v>
      </c>
      <c r="B64" s="16">
        <v>33903702</v>
      </c>
      <c r="C64" s="17">
        <v>0</v>
      </c>
      <c r="D64" s="17">
        <v>0</v>
      </c>
    </row>
    <row r="65" spans="1:4" ht="12.75">
      <c r="A65" s="15" t="s">
        <v>68</v>
      </c>
      <c r="B65" s="16">
        <v>33903704</v>
      </c>
      <c r="C65" s="17">
        <v>0</v>
      </c>
      <c r="D65" s="17">
        <v>0</v>
      </c>
    </row>
    <row r="66" spans="1:4" ht="12.75">
      <c r="A66" s="15" t="s">
        <v>69</v>
      </c>
      <c r="B66" s="16">
        <v>33903901</v>
      </c>
      <c r="C66" s="17">
        <v>6402.57</v>
      </c>
      <c r="D66" s="17">
        <v>10806.54</v>
      </c>
    </row>
    <row r="67" spans="1:4" ht="12.75">
      <c r="A67" s="15" t="s">
        <v>70</v>
      </c>
      <c r="B67" s="16">
        <v>33903902</v>
      </c>
      <c r="C67" s="17">
        <v>74951.2</v>
      </c>
      <c r="D67" s="17">
        <v>117479.68</v>
      </c>
    </row>
    <row r="68" spans="1:4" ht="12.75">
      <c r="A68" s="15" t="s">
        <v>71</v>
      </c>
      <c r="B68" s="16">
        <v>33903903</v>
      </c>
      <c r="C68" s="17">
        <v>0</v>
      </c>
      <c r="D68" s="17">
        <v>0</v>
      </c>
    </row>
    <row r="69" spans="1:4" ht="12.75">
      <c r="A69" s="15" t="s">
        <v>72</v>
      </c>
      <c r="B69" s="16">
        <v>33903904</v>
      </c>
      <c r="C69" s="17">
        <v>162139.03</v>
      </c>
      <c r="D69" s="17">
        <v>275534.84</v>
      </c>
    </row>
    <row r="70" spans="1:4" ht="12.75">
      <c r="A70" s="15" t="s">
        <v>73</v>
      </c>
      <c r="B70" s="16">
        <v>33903905</v>
      </c>
      <c r="C70" s="17">
        <v>0</v>
      </c>
      <c r="D70" s="17">
        <v>0</v>
      </c>
    </row>
    <row r="71" spans="1:4" ht="12.75">
      <c r="A71" s="15" t="s">
        <v>74</v>
      </c>
      <c r="B71" s="16">
        <v>33903906</v>
      </c>
      <c r="C71" s="17">
        <v>0</v>
      </c>
      <c r="D71" s="17">
        <v>340353.48</v>
      </c>
    </row>
    <row r="72" spans="1:4" ht="12.75">
      <c r="A72" s="15" t="s">
        <v>75</v>
      </c>
      <c r="B72" s="16">
        <v>33903907</v>
      </c>
      <c r="C72" s="17">
        <v>219.22</v>
      </c>
      <c r="D72" s="17">
        <v>484.52</v>
      </c>
    </row>
    <row r="73" spans="1:4" ht="12.75">
      <c r="A73" s="15" t="s">
        <v>76</v>
      </c>
      <c r="B73" s="16">
        <v>33903908</v>
      </c>
      <c r="C73" s="17">
        <v>110</v>
      </c>
      <c r="D73" s="17">
        <v>110</v>
      </c>
    </row>
    <row r="74" spans="1:4" ht="12.75">
      <c r="A74" s="15" t="s">
        <v>77</v>
      </c>
      <c r="B74" s="16">
        <v>33903909</v>
      </c>
      <c r="C74" s="17">
        <v>0</v>
      </c>
      <c r="D74" s="17">
        <v>0</v>
      </c>
    </row>
    <row r="75" spans="1:4" ht="12.75">
      <c r="A75" s="15" t="s">
        <v>78</v>
      </c>
      <c r="B75" s="16">
        <v>33903910</v>
      </c>
      <c r="C75" s="17">
        <v>380</v>
      </c>
      <c r="D75" s="17">
        <v>1250</v>
      </c>
    </row>
    <row r="76" spans="1:4" ht="12.75">
      <c r="A76" s="15" t="s">
        <v>79</v>
      </c>
      <c r="B76" s="16">
        <v>33903911</v>
      </c>
      <c r="C76" s="17">
        <v>1710</v>
      </c>
      <c r="D76" s="17">
        <v>3651.8</v>
      </c>
    </row>
    <row r="77" spans="1:4" ht="12.75">
      <c r="A77" s="15" t="s">
        <v>80</v>
      </c>
      <c r="B77" s="16">
        <v>33903912</v>
      </c>
      <c r="C77" s="17">
        <v>72217.23</v>
      </c>
      <c r="D77" s="17">
        <v>81378.89</v>
      </c>
    </row>
    <row r="78" spans="1:4" ht="12.75">
      <c r="A78" s="15" t="s">
        <v>81</v>
      </c>
      <c r="B78" s="16">
        <v>33903913</v>
      </c>
      <c r="C78" s="17">
        <v>48355.6</v>
      </c>
      <c r="D78" s="17">
        <v>54176.2</v>
      </c>
    </row>
    <row r="79" spans="1:4" ht="12.75">
      <c r="A79" s="15" t="s">
        <v>82</v>
      </c>
      <c r="B79" s="16">
        <v>33903914</v>
      </c>
      <c r="C79" s="17">
        <v>7801.23</v>
      </c>
      <c r="D79" s="17">
        <v>11817.43</v>
      </c>
    </row>
    <row r="80" spans="1:4" ht="12.75">
      <c r="A80" s="15" t="s">
        <v>83</v>
      </c>
      <c r="B80" s="16">
        <v>33903915</v>
      </c>
      <c r="C80" s="17">
        <v>0</v>
      </c>
      <c r="D80" s="17">
        <v>0</v>
      </c>
    </row>
    <row r="81" spans="1:4" ht="12.75">
      <c r="A81" s="15" t="s">
        <v>84</v>
      </c>
      <c r="B81" s="16">
        <v>33903916</v>
      </c>
      <c r="C81" s="17">
        <v>0</v>
      </c>
      <c r="D81" s="17">
        <v>0</v>
      </c>
    </row>
    <row r="82" spans="1:4" ht="12.75">
      <c r="A82" s="15" t="s">
        <v>85</v>
      </c>
      <c r="B82" s="16">
        <v>33903917</v>
      </c>
      <c r="C82" s="17">
        <v>0</v>
      </c>
      <c r="D82" s="17">
        <v>435</v>
      </c>
    </row>
    <row r="83" spans="1:4" ht="12.75">
      <c r="A83" s="15" t="s">
        <v>86</v>
      </c>
      <c r="B83" s="16">
        <v>33903918</v>
      </c>
      <c r="C83" s="17">
        <v>8408.07</v>
      </c>
      <c r="D83" s="17">
        <v>11661.77</v>
      </c>
    </row>
    <row r="84" spans="1:4" ht="12.75">
      <c r="A84" s="15" t="s">
        <v>87</v>
      </c>
      <c r="B84" s="16">
        <v>33903919</v>
      </c>
      <c r="C84" s="17">
        <v>0</v>
      </c>
      <c r="D84" s="17">
        <v>0</v>
      </c>
    </row>
    <row r="85" spans="1:4" ht="12.75">
      <c r="A85" s="15" t="s">
        <v>88</v>
      </c>
      <c r="B85" s="16">
        <v>33903920</v>
      </c>
      <c r="C85" s="17">
        <v>0</v>
      </c>
      <c r="D85" s="17">
        <v>1590</v>
      </c>
    </row>
    <row r="86" spans="1:4" ht="12.75">
      <c r="A86" s="15" t="s">
        <v>89</v>
      </c>
      <c r="B86" s="16">
        <v>33903921</v>
      </c>
      <c r="C86" s="17">
        <v>698</v>
      </c>
      <c r="D86" s="17">
        <v>998</v>
      </c>
    </row>
    <row r="87" spans="1:4" ht="12.75">
      <c r="A87" s="15" t="s">
        <v>90</v>
      </c>
      <c r="B87" s="16">
        <v>33903922</v>
      </c>
      <c r="C87" s="17">
        <v>1096861.12</v>
      </c>
      <c r="D87" s="17">
        <v>2214146.8</v>
      </c>
    </row>
    <row r="88" spans="1:4" ht="12.75">
      <c r="A88" s="15" t="s">
        <v>91</v>
      </c>
      <c r="B88" s="16">
        <v>33903923</v>
      </c>
      <c r="C88" s="17">
        <v>92415.74</v>
      </c>
      <c r="D88" s="17">
        <v>137519.62</v>
      </c>
    </row>
    <row r="89" spans="1:4" ht="12.75">
      <c r="A89" s="15" t="s">
        <v>92</v>
      </c>
      <c r="B89" s="16">
        <v>33903924</v>
      </c>
      <c r="C89" s="17">
        <v>13217.72</v>
      </c>
      <c r="D89" s="17">
        <v>14974.72</v>
      </c>
    </row>
    <row r="90" spans="1:4" ht="12.75">
      <c r="A90" s="15" t="s">
        <v>93</v>
      </c>
      <c r="B90" s="16">
        <v>33903925</v>
      </c>
      <c r="C90" s="17">
        <v>456</v>
      </c>
      <c r="D90" s="17">
        <v>456</v>
      </c>
    </row>
    <row r="91" spans="1:4" ht="12.75">
      <c r="A91" s="15" t="s">
        <v>94</v>
      </c>
      <c r="B91" s="16">
        <v>33903926</v>
      </c>
      <c r="C91" s="17">
        <v>4848.98</v>
      </c>
      <c r="D91" s="17">
        <v>4868.98</v>
      </c>
    </row>
    <row r="92" spans="1:4" ht="12.75">
      <c r="A92" s="15" t="s">
        <v>95</v>
      </c>
      <c r="B92" s="16">
        <v>33903927</v>
      </c>
      <c r="C92" s="17">
        <v>10314.24</v>
      </c>
      <c r="D92" s="17">
        <v>14977.21</v>
      </c>
    </row>
    <row r="93" spans="1:4" ht="12.75">
      <c r="A93" s="15" t="s">
        <v>96</v>
      </c>
      <c r="B93" s="16">
        <v>33903928</v>
      </c>
      <c r="C93" s="17">
        <v>241.34</v>
      </c>
      <c r="D93" s="17">
        <v>899.65</v>
      </c>
    </row>
    <row r="94" spans="1:4" ht="12.75">
      <c r="A94" s="15" t="s">
        <v>97</v>
      </c>
      <c r="B94" s="16">
        <v>33903929</v>
      </c>
      <c r="C94" s="17">
        <v>1808.76</v>
      </c>
      <c r="D94" s="17">
        <v>2482.88</v>
      </c>
    </row>
    <row r="95" spans="1:4" ht="12.75">
      <c r="A95" s="15" t="s">
        <v>98</v>
      </c>
      <c r="B95" s="16">
        <v>33903930</v>
      </c>
      <c r="C95" s="17">
        <v>5990.9</v>
      </c>
      <c r="D95" s="17">
        <v>7765.2</v>
      </c>
    </row>
    <row r="96" spans="1:4" ht="12.75">
      <c r="A96" s="15" t="s">
        <v>99</v>
      </c>
      <c r="B96" s="16">
        <v>33903931</v>
      </c>
      <c r="C96" s="17">
        <v>4547.31</v>
      </c>
      <c r="D96" s="17">
        <v>9708.91</v>
      </c>
    </row>
    <row r="97" spans="1:4" ht="12.75">
      <c r="A97" s="15" t="s">
        <v>100</v>
      </c>
      <c r="B97" s="16">
        <v>33903932</v>
      </c>
      <c r="C97" s="17">
        <v>198.5</v>
      </c>
      <c r="D97" s="17">
        <v>1457.73</v>
      </c>
    </row>
    <row r="98" spans="1:4" ht="12.75">
      <c r="A98" s="15" t="s">
        <v>101</v>
      </c>
      <c r="B98" s="16">
        <v>33903933</v>
      </c>
      <c r="C98" s="17">
        <v>45744.64</v>
      </c>
      <c r="D98" s="17">
        <v>54925.44</v>
      </c>
    </row>
    <row r="99" spans="1:4" ht="12.75">
      <c r="A99" s="15" t="s">
        <v>102</v>
      </c>
      <c r="B99" s="16">
        <v>33903934</v>
      </c>
      <c r="C99" s="17">
        <v>0</v>
      </c>
      <c r="D99" s="17">
        <v>0</v>
      </c>
    </row>
    <row r="100" spans="1:4" ht="12.75">
      <c r="A100" s="15" t="s">
        <v>103</v>
      </c>
      <c r="B100" s="16">
        <v>33903935</v>
      </c>
      <c r="C100" s="17">
        <v>40608.07</v>
      </c>
      <c r="D100" s="17">
        <v>40693.19</v>
      </c>
    </row>
    <row r="101" spans="1:4" ht="12.75">
      <c r="A101" s="15" t="s">
        <v>104</v>
      </c>
      <c r="B101" s="16">
        <v>33903936</v>
      </c>
      <c r="C101" s="17">
        <v>180064.45</v>
      </c>
      <c r="D101" s="17">
        <v>260071.43</v>
      </c>
    </row>
    <row r="102" spans="1:4" ht="12.75">
      <c r="A102" s="15" t="s">
        <v>105</v>
      </c>
      <c r="B102" s="16">
        <v>33903937</v>
      </c>
      <c r="C102" s="17">
        <v>0</v>
      </c>
      <c r="D102" s="17">
        <v>0</v>
      </c>
    </row>
    <row r="103" spans="1:4" ht="12.75">
      <c r="A103" s="15" t="s">
        <v>106</v>
      </c>
      <c r="B103" s="16">
        <v>33903938</v>
      </c>
      <c r="C103" s="17">
        <v>0</v>
      </c>
      <c r="D103" s="17">
        <v>0</v>
      </c>
    </row>
    <row r="104" spans="1:4" ht="12.75">
      <c r="A104" s="15" t="s">
        <v>107</v>
      </c>
      <c r="B104" s="16">
        <v>33903939</v>
      </c>
      <c r="C104" s="17">
        <v>38268.6</v>
      </c>
      <c r="D104" s="17">
        <v>53127.6</v>
      </c>
    </row>
    <row r="105" spans="1:4" ht="12.75">
      <c r="A105" s="15" t="s">
        <v>108</v>
      </c>
      <c r="B105" s="16">
        <v>33903941</v>
      </c>
      <c r="C105" s="17">
        <v>15332.3</v>
      </c>
      <c r="D105" s="17">
        <v>24722.3</v>
      </c>
    </row>
    <row r="106" spans="1:4" ht="12.75">
      <c r="A106" s="15" t="s">
        <v>109</v>
      </c>
      <c r="B106" s="16">
        <v>33903942</v>
      </c>
      <c r="C106" s="17">
        <v>0</v>
      </c>
      <c r="D106" s="17">
        <v>0</v>
      </c>
    </row>
    <row r="107" spans="1:4" ht="12.75">
      <c r="A107" s="15" t="s">
        <v>110</v>
      </c>
      <c r="B107" s="16">
        <v>33903945</v>
      </c>
      <c r="C107" s="17">
        <v>101954.57</v>
      </c>
      <c r="D107" s="17">
        <v>104483.03</v>
      </c>
    </row>
    <row r="108" spans="1:4" ht="12.75">
      <c r="A108" s="15" t="s">
        <v>111</v>
      </c>
      <c r="B108" s="16">
        <v>33903946</v>
      </c>
      <c r="C108" s="17">
        <v>0</v>
      </c>
      <c r="D108" s="17">
        <v>0</v>
      </c>
    </row>
    <row r="109" spans="1:4" ht="12.75">
      <c r="A109" s="15" t="s">
        <v>112</v>
      </c>
      <c r="B109" s="16">
        <v>33903947</v>
      </c>
      <c r="C109" s="17">
        <v>0</v>
      </c>
      <c r="D109" s="17">
        <v>0</v>
      </c>
    </row>
    <row r="110" spans="1:4" ht="12.75">
      <c r="A110" s="15" t="s">
        <v>113</v>
      </c>
      <c r="B110" s="16">
        <v>33903948</v>
      </c>
      <c r="C110" s="17">
        <v>1779.5</v>
      </c>
      <c r="D110" s="17">
        <v>1779.5</v>
      </c>
    </row>
    <row r="111" spans="1:4" ht="12.75">
      <c r="A111" s="15" t="s">
        <v>114</v>
      </c>
      <c r="B111" s="16">
        <v>33903949</v>
      </c>
      <c r="C111" s="17">
        <v>11152.62</v>
      </c>
      <c r="D111" s="17">
        <v>18517.7</v>
      </c>
    </row>
    <row r="112" spans="1:4" ht="12.75">
      <c r="A112" s="15" t="s">
        <v>115</v>
      </c>
      <c r="B112" s="16">
        <v>33903950</v>
      </c>
      <c r="C112" s="17">
        <v>1946.8</v>
      </c>
      <c r="D112" s="17">
        <v>2216.3</v>
      </c>
    </row>
    <row r="113" spans="1:4" ht="12.75">
      <c r="A113" s="15" t="s">
        <v>116</v>
      </c>
      <c r="B113" s="16">
        <v>33903951</v>
      </c>
      <c r="C113" s="17">
        <v>7101.91</v>
      </c>
      <c r="D113" s="17">
        <v>7190.91</v>
      </c>
    </row>
    <row r="114" spans="1:4" ht="12.75">
      <c r="A114" s="15" t="s">
        <v>117</v>
      </c>
      <c r="B114" s="16">
        <v>33903952</v>
      </c>
      <c r="C114" s="17">
        <v>0</v>
      </c>
      <c r="D114" s="17">
        <v>0</v>
      </c>
    </row>
    <row r="115" spans="1:4" ht="12.75">
      <c r="A115" s="15" t="s">
        <v>64</v>
      </c>
      <c r="B115" s="16">
        <v>33903954</v>
      </c>
      <c r="C115" s="17">
        <v>7273.4</v>
      </c>
      <c r="D115" s="17">
        <v>7273.4</v>
      </c>
    </row>
    <row r="116" spans="1:4" ht="12.75">
      <c r="A116" s="15" t="s">
        <v>118</v>
      </c>
      <c r="B116" s="16">
        <v>33903957</v>
      </c>
      <c r="C116" s="17">
        <v>559.14</v>
      </c>
      <c r="D116" s="17">
        <v>614.14</v>
      </c>
    </row>
    <row r="117" spans="1:4" ht="12.75">
      <c r="A117" s="15" t="s">
        <v>119</v>
      </c>
      <c r="B117" s="16">
        <v>33903958</v>
      </c>
      <c r="C117" s="17"/>
      <c r="D117" s="17"/>
    </row>
    <row r="118" spans="1:4" ht="12.75">
      <c r="A118" s="15" t="s">
        <v>120</v>
      </c>
      <c r="B118" s="16">
        <v>33903960</v>
      </c>
      <c r="C118" s="17">
        <v>0</v>
      </c>
      <c r="D118" s="17">
        <v>1550.87</v>
      </c>
    </row>
    <row r="119" spans="1:4" ht="12.75">
      <c r="A119" s="15" t="s">
        <v>121</v>
      </c>
      <c r="B119" s="16">
        <v>33903997</v>
      </c>
      <c r="C119" s="17">
        <v>5227.32</v>
      </c>
      <c r="D119" s="17">
        <v>11227.32</v>
      </c>
    </row>
    <row r="120" spans="1:4" ht="12.75">
      <c r="A120" s="15" t="s">
        <v>122</v>
      </c>
      <c r="B120" s="16">
        <v>33904701</v>
      </c>
      <c r="C120" s="17">
        <v>0</v>
      </c>
      <c r="D120" s="17">
        <v>0</v>
      </c>
    </row>
    <row r="121" spans="1:4" ht="12.75">
      <c r="A121" s="15" t="s">
        <v>123</v>
      </c>
      <c r="B121" s="16">
        <v>33904708</v>
      </c>
      <c r="C121" s="17">
        <v>0</v>
      </c>
      <c r="D121" s="17">
        <v>0</v>
      </c>
    </row>
    <row r="122" spans="1:4" ht="12.75">
      <c r="A122" s="15" t="s">
        <v>124</v>
      </c>
      <c r="B122" s="16">
        <v>33904801</v>
      </c>
      <c r="C122" s="17">
        <v>0</v>
      </c>
      <c r="D122" s="17">
        <v>0</v>
      </c>
    </row>
    <row r="123" spans="1:4" ht="12.75">
      <c r="A123" s="19" t="s">
        <v>125</v>
      </c>
      <c r="B123" s="18">
        <v>33909201</v>
      </c>
      <c r="C123" s="17">
        <v>0</v>
      </c>
      <c r="D123" s="17">
        <v>0</v>
      </c>
    </row>
    <row r="124" spans="1:4" ht="12.75">
      <c r="A124" s="19" t="s">
        <v>126</v>
      </c>
      <c r="B124" s="18">
        <v>33909203</v>
      </c>
      <c r="C124" s="17">
        <v>0</v>
      </c>
      <c r="D124" s="17">
        <v>0</v>
      </c>
    </row>
    <row r="125" spans="1:4" ht="12.75">
      <c r="A125" s="19" t="s">
        <v>127</v>
      </c>
      <c r="B125" s="18">
        <v>33909202</v>
      </c>
      <c r="C125" s="17">
        <v>0</v>
      </c>
      <c r="D125" s="17">
        <v>0</v>
      </c>
    </row>
    <row r="126" spans="1:4" ht="12.75">
      <c r="A126" s="19" t="s">
        <v>128</v>
      </c>
      <c r="B126" s="18">
        <v>33909204</v>
      </c>
      <c r="C126" s="17">
        <v>0</v>
      </c>
      <c r="D126" s="17">
        <v>14.4</v>
      </c>
    </row>
    <row r="127" spans="1:4" ht="12.75">
      <c r="A127" s="19" t="s">
        <v>129</v>
      </c>
      <c r="B127" s="18">
        <v>33909208</v>
      </c>
      <c r="C127" s="17">
        <v>39.7</v>
      </c>
      <c r="D127" s="17">
        <v>39.7</v>
      </c>
    </row>
    <row r="128" spans="1:4" ht="12.75">
      <c r="A128" s="19" t="s">
        <v>130</v>
      </c>
      <c r="B128" s="18">
        <v>33909212</v>
      </c>
      <c r="C128" s="17">
        <v>0</v>
      </c>
      <c r="D128" s="17">
        <v>8</v>
      </c>
    </row>
    <row r="129" spans="1:4" ht="12.75">
      <c r="A129" s="19" t="s">
        <v>131</v>
      </c>
      <c r="B129" s="16">
        <v>33909213</v>
      </c>
      <c r="C129" s="17">
        <v>230.8</v>
      </c>
      <c r="D129" s="17">
        <v>275.8</v>
      </c>
    </row>
    <row r="130" spans="1:4" ht="12.75">
      <c r="A130" s="15" t="s">
        <v>132</v>
      </c>
      <c r="B130" s="16">
        <v>33909216</v>
      </c>
      <c r="C130" s="17">
        <v>0</v>
      </c>
      <c r="D130" s="17">
        <v>0</v>
      </c>
    </row>
    <row r="131" spans="1:4" ht="12.75">
      <c r="A131" s="15" t="s">
        <v>133</v>
      </c>
      <c r="B131" s="16">
        <v>33909222</v>
      </c>
      <c r="C131" s="17">
        <v>0</v>
      </c>
      <c r="D131" s="17">
        <v>146</v>
      </c>
    </row>
    <row r="132" spans="1:4" ht="12.75">
      <c r="A132" s="15" t="s">
        <v>134</v>
      </c>
      <c r="B132" s="16">
        <v>33909225</v>
      </c>
      <c r="C132" s="17">
        <v>0</v>
      </c>
      <c r="D132" s="17">
        <v>0</v>
      </c>
    </row>
    <row r="133" spans="1:4" ht="12.75">
      <c r="A133" s="15" t="s">
        <v>135</v>
      </c>
      <c r="B133" s="20">
        <v>44905100</v>
      </c>
      <c r="C133" s="17">
        <v>0</v>
      </c>
      <c r="D133" s="17">
        <v>0</v>
      </c>
    </row>
    <row r="134" spans="1:4" ht="12.75">
      <c r="A134" s="15" t="s">
        <v>136</v>
      </c>
      <c r="B134" s="16">
        <v>44905200</v>
      </c>
      <c r="C134" s="17">
        <v>160896.71</v>
      </c>
      <c r="D134" s="17">
        <v>183194.06</v>
      </c>
    </row>
  </sheetData>
  <mergeCells count="3">
    <mergeCell ref="A1:C1"/>
    <mergeCell ref="A2:C2"/>
    <mergeCell ref="A3:C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4"/>
  <sheetViews>
    <sheetView workbookViewId="0" topLeftCell="A1">
      <selection activeCell="A10" activeCellId="1" sqref="A140:A142 A10"/>
    </sheetView>
  </sheetViews>
  <sheetFormatPr defaultColWidth="11.421875" defaultRowHeight="12.75"/>
  <cols>
    <col min="1" max="1" width="61.57421875" style="1" customWidth="1"/>
    <col min="2" max="2" width="9.00390625" style="1" customWidth="1"/>
    <col min="3" max="3" width="15.57421875" style="2" customWidth="1"/>
    <col min="4" max="4" width="18.421875" style="2" customWidth="1"/>
    <col min="5" max="250" width="11.421875" style="1" customWidth="1"/>
  </cols>
  <sheetData>
    <row r="1" spans="1:4" ht="12.75">
      <c r="A1" s="21" t="s">
        <v>0</v>
      </c>
      <c r="B1" s="21"/>
      <c r="C1" s="21"/>
      <c r="D1" s="22"/>
    </row>
    <row r="2" spans="1:4" ht="12.75">
      <c r="A2" s="21" t="s">
        <v>137</v>
      </c>
      <c r="B2" s="21"/>
      <c r="C2" s="21"/>
      <c r="D2" s="22"/>
    </row>
    <row r="3" spans="1:4" ht="12.75">
      <c r="A3" s="4" t="s">
        <v>138</v>
      </c>
      <c r="B3" s="4"/>
      <c r="C3" s="4"/>
      <c r="D3" s="22"/>
    </row>
    <row r="4" spans="1:4" ht="12.75">
      <c r="A4" s="23"/>
      <c r="B4" s="24"/>
      <c r="C4" s="21" t="s">
        <v>139</v>
      </c>
      <c r="D4" s="22" t="s">
        <v>140</v>
      </c>
    </row>
    <row r="5" spans="1:4" ht="12.75">
      <c r="A5" s="28" t="s">
        <v>8</v>
      </c>
      <c r="B5" s="29"/>
      <c r="C5" s="30">
        <v>565939.36</v>
      </c>
      <c r="D5" s="7">
        <v>954318.64</v>
      </c>
    </row>
    <row r="6" spans="1:4" ht="12.75">
      <c r="A6" s="13" t="s">
        <v>9</v>
      </c>
      <c r="B6" s="26"/>
      <c r="C6" s="7">
        <v>0</v>
      </c>
      <c r="D6" s="7">
        <v>0</v>
      </c>
    </row>
    <row r="7" spans="1:4" ht="12.75">
      <c r="A7" s="13" t="s">
        <v>10</v>
      </c>
      <c r="B7" s="26"/>
      <c r="C7" s="7">
        <v>0</v>
      </c>
      <c r="D7" s="7">
        <v>0</v>
      </c>
    </row>
    <row r="8" spans="1:4" ht="12.75">
      <c r="A8" s="13" t="s">
        <v>11</v>
      </c>
      <c r="B8" s="26"/>
      <c r="C8" s="7">
        <f>SUM(C10:C134)</f>
        <v>571373.8400000001</v>
      </c>
      <c r="D8" s="7">
        <f>SUM(D10:D134)</f>
        <v>736927.3800000004</v>
      </c>
    </row>
    <row r="9" spans="1:4" ht="12.75">
      <c r="A9" s="13" t="s">
        <v>12</v>
      </c>
      <c r="B9" s="26"/>
      <c r="C9" s="7">
        <f>SUM(C6:C8)</f>
        <v>571373.8400000001</v>
      </c>
      <c r="D9" s="7">
        <f>SUM(D6:D8)</f>
        <v>736927.3800000004</v>
      </c>
    </row>
    <row r="10" spans="1:4" ht="12.75">
      <c r="A10" s="15" t="s">
        <v>13</v>
      </c>
      <c r="B10" s="16">
        <v>33901401</v>
      </c>
      <c r="C10" s="17">
        <v>3469.65</v>
      </c>
      <c r="D10" s="17">
        <v>3969.65</v>
      </c>
    </row>
    <row r="11" spans="1:4" ht="12.75">
      <c r="A11" s="15" t="s">
        <v>14</v>
      </c>
      <c r="B11" s="16">
        <v>33901402</v>
      </c>
      <c r="C11" s="17">
        <v>0</v>
      </c>
      <c r="D11" s="17"/>
    </row>
    <row r="12" spans="1:4" ht="12.75">
      <c r="A12" s="15" t="s">
        <v>15</v>
      </c>
      <c r="B12" s="18">
        <v>33901403</v>
      </c>
      <c r="C12" s="17">
        <v>0</v>
      </c>
      <c r="D12" s="17"/>
    </row>
    <row r="13" spans="1:4" ht="12.75">
      <c r="A13" s="15" t="s">
        <v>16</v>
      </c>
      <c r="B13" s="16">
        <v>33901404</v>
      </c>
      <c r="C13" s="17">
        <v>0</v>
      </c>
      <c r="D13" s="17"/>
    </row>
    <row r="14" spans="1:4" ht="12.75">
      <c r="A14" s="15" t="s">
        <v>17</v>
      </c>
      <c r="B14" s="16">
        <v>33901801</v>
      </c>
      <c r="C14" s="17">
        <v>269468.89</v>
      </c>
      <c r="D14" s="17">
        <v>364798.89</v>
      </c>
    </row>
    <row r="15" spans="1:4" ht="12.75">
      <c r="A15" s="15" t="s">
        <v>18</v>
      </c>
      <c r="B15" s="16">
        <v>33901802</v>
      </c>
      <c r="C15" s="17">
        <v>0</v>
      </c>
      <c r="D15" s="17">
        <v>48790</v>
      </c>
    </row>
    <row r="16" spans="1:4" ht="12.75">
      <c r="A16" s="15" t="s">
        <v>19</v>
      </c>
      <c r="B16" s="16">
        <v>33903001</v>
      </c>
      <c r="C16" s="17">
        <v>0</v>
      </c>
      <c r="D16" s="17"/>
    </row>
    <row r="17" spans="1:4" ht="12.75">
      <c r="A17" s="15" t="s">
        <v>20</v>
      </c>
      <c r="B17" s="16">
        <v>33903002</v>
      </c>
      <c r="C17" s="17">
        <v>4737.76</v>
      </c>
      <c r="D17" s="17">
        <v>5594.82</v>
      </c>
    </row>
    <row r="18" spans="1:4" ht="12.75">
      <c r="A18" s="15" t="s">
        <v>21</v>
      </c>
      <c r="B18" s="16">
        <v>33903003</v>
      </c>
      <c r="C18" s="17">
        <v>526.2</v>
      </c>
      <c r="D18" s="17">
        <v>526.2</v>
      </c>
    </row>
    <row r="19" spans="1:4" ht="12.75">
      <c r="A19" s="15" t="s">
        <v>22</v>
      </c>
      <c r="B19" s="16">
        <v>33903004</v>
      </c>
      <c r="C19" s="17">
        <v>0</v>
      </c>
      <c r="D19" s="17"/>
    </row>
    <row r="20" spans="1:4" ht="12.75">
      <c r="A20" s="15" t="s">
        <v>23</v>
      </c>
      <c r="B20" s="16">
        <v>33903005</v>
      </c>
      <c r="C20" s="17">
        <v>0</v>
      </c>
      <c r="D20" s="17"/>
    </row>
    <row r="21" spans="1:4" ht="12.75">
      <c r="A21" s="15" t="s">
        <v>24</v>
      </c>
      <c r="B21" s="16">
        <v>33903006</v>
      </c>
      <c r="C21" s="17">
        <v>0</v>
      </c>
      <c r="D21" s="17"/>
    </row>
    <row r="22" spans="1:4" ht="12.75">
      <c r="A22" s="15" t="s">
        <v>25</v>
      </c>
      <c r="B22" s="16">
        <v>33903007</v>
      </c>
      <c r="C22" s="17">
        <v>0</v>
      </c>
      <c r="D22" s="17"/>
    </row>
    <row r="23" spans="1:4" ht="12.75">
      <c r="A23" s="15" t="s">
        <v>26</v>
      </c>
      <c r="B23" s="16">
        <v>33903008</v>
      </c>
      <c r="C23" s="17">
        <v>0</v>
      </c>
      <c r="D23" s="17"/>
    </row>
    <row r="24" spans="1:4" ht="12.75">
      <c r="A24" s="15" t="s">
        <v>27</v>
      </c>
      <c r="B24" s="16">
        <v>33903009</v>
      </c>
      <c r="C24" s="17">
        <v>1691.56</v>
      </c>
      <c r="D24" s="17">
        <v>3827.31</v>
      </c>
    </row>
    <row r="25" spans="1:4" ht="12.75">
      <c r="A25" s="15" t="s">
        <v>28</v>
      </c>
      <c r="B25" s="16">
        <v>33903010</v>
      </c>
      <c r="C25" s="17">
        <v>7282.6</v>
      </c>
      <c r="D25" s="17">
        <v>9120.99</v>
      </c>
    </row>
    <row r="26" spans="1:4" ht="12.75">
      <c r="A26" s="15" t="s">
        <v>29</v>
      </c>
      <c r="B26" s="16">
        <v>33903011</v>
      </c>
      <c r="C26" s="17">
        <v>2836.91</v>
      </c>
      <c r="D26" s="17">
        <v>2836.91</v>
      </c>
    </row>
    <row r="27" spans="1:4" ht="12.75">
      <c r="A27" s="15" t="s">
        <v>30</v>
      </c>
      <c r="B27" s="16">
        <v>33903012</v>
      </c>
      <c r="C27" s="17">
        <v>0</v>
      </c>
      <c r="D27" s="17"/>
    </row>
    <row r="28" spans="1:4" ht="12.75">
      <c r="A28" s="15" t="s">
        <v>31</v>
      </c>
      <c r="B28" s="16">
        <v>33903013</v>
      </c>
      <c r="C28" s="17">
        <v>320.8</v>
      </c>
      <c r="D28" s="17">
        <v>320.8</v>
      </c>
    </row>
    <row r="29" spans="1:4" ht="12.75">
      <c r="A29" s="15" t="s">
        <v>32</v>
      </c>
      <c r="B29" s="16">
        <v>33903014</v>
      </c>
      <c r="C29" s="17">
        <v>69.9</v>
      </c>
      <c r="D29" s="17">
        <v>69.9</v>
      </c>
    </row>
    <row r="30" spans="1:4" ht="12.75">
      <c r="A30" s="15" t="s">
        <v>33</v>
      </c>
      <c r="B30" s="16">
        <v>33903015</v>
      </c>
      <c r="C30" s="17">
        <v>5267.2</v>
      </c>
      <c r="D30" s="17">
        <v>5267.2</v>
      </c>
    </row>
    <row r="31" spans="1:4" ht="12.75">
      <c r="A31" s="15" t="s">
        <v>34</v>
      </c>
      <c r="B31" s="16">
        <v>33903016</v>
      </c>
      <c r="C31" s="17">
        <v>114.1</v>
      </c>
      <c r="D31" s="17">
        <v>114.1</v>
      </c>
    </row>
    <row r="32" spans="1:4" ht="12.75">
      <c r="A32" s="15" t="s">
        <v>35</v>
      </c>
      <c r="B32" s="16">
        <v>33903017</v>
      </c>
      <c r="C32" s="17">
        <v>0</v>
      </c>
      <c r="D32" s="17"/>
    </row>
    <row r="33" spans="1:4" ht="12.75">
      <c r="A33" s="15" t="s">
        <v>36</v>
      </c>
      <c r="B33" s="16">
        <v>33903018</v>
      </c>
      <c r="C33" s="17">
        <v>0</v>
      </c>
      <c r="D33" s="17"/>
    </row>
    <row r="34" spans="1:4" ht="12.75">
      <c r="A34" s="15" t="s">
        <v>37</v>
      </c>
      <c r="B34" s="16">
        <v>33903019</v>
      </c>
      <c r="C34" s="17">
        <v>0</v>
      </c>
      <c r="D34" s="17"/>
    </row>
    <row r="35" spans="1:4" ht="12.75">
      <c r="A35" s="15" t="s">
        <v>38</v>
      </c>
      <c r="B35" s="16">
        <v>33903020</v>
      </c>
      <c r="C35" s="17">
        <v>0</v>
      </c>
      <c r="D35" s="17"/>
    </row>
    <row r="36" spans="1:4" ht="12.75">
      <c r="A36" s="15" t="s">
        <v>39</v>
      </c>
      <c r="B36" s="16">
        <v>33903021</v>
      </c>
      <c r="C36" s="17">
        <v>0</v>
      </c>
      <c r="D36" s="17"/>
    </row>
    <row r="37" spans="1:4" ht="12.75">
      <c r="A37" s="15" t="s">
        <v>40</v>
      </c>
      <c r="B37" s="16">
        <v>33903022</v>
      </c>
      <c r="C37" s="17">
        <v>0</v>
      </c>
      <c r="D37" s="17"/>
    </row>
    <row r="38" spans="1:4" ht="12.75">
      <c r="A38" s="15" t="s">
        <v>41</v>
      </c>
      <c r="B38" s="16">
        <v>33903023</v>
      </c>
      <c r="C38" s="17">
        <v>0</v>
      </c>
      <c r="D38" s="17"/>
    </row>
    <row r="39" spans="1:4" ht="12.75">
      <c r="A39" s="15" t="s">
        <v>42</v>
      </c>
      <c r="B39" s="16">
        <v>33903024</v>
      </c>
      <c r="C39" s="17">
        <v>213.34</v>
      </c>
      <c r="D39" s="17">
        <v>214.59</v>
      </c>
    </row>
    <row r="40" spans="1:4" ht="12.75">
      <c r="A40" s="15" t="s">
        <v>43</v>
      </c>
      <c r="B40" s="16">
        <v>33903025</v>
      </c>
      <c r="C40" s="17">
        <v>0</v>
      </c>
      <c r="D40" s="17"/>
    </row>
    <row r="41" spans="1:4" ht="12.75">
      <c r="A41" s="15" t="s">
        <v>44</v>
      </c>
      <c r="B41" s="16">
        <v>33903026</v>
      </c>
      <c r="C41" s="17">
        <v>0</v>
      </c>
      <c r="D41" s="17"/>
    </row>
    <row r="42" spans="1:4" ht="12.75">
      <c r="A42" s="15" t="s">
        <v>45</v>
      </c>
      <c r="B42" s="16">
        <v>33903027</v>
      </c>
      <c r="C42" s="17">
        <v>2464</v>
      </c>
      <c r="D42" s="17">
        <v>2464</v>
      </c>
    </row>
    <row r="43" spans="1:4" ht="12.75">
      <c r="A43" s="15" t="s">
        <v>46</v>
      </c>
      <c r="B43" s="16">
        <v>33903028</v>
      </c>
      <c r="C43" s="17">
        <v>0</v>
      </c>
      <c r="D43" s="17"/>
    </row>
    <row r="44" spans="1:4" ht="12.75">
      <c r="A44" s="15" t="s">
        <v>47</v>
      </c>
      <c r="B44" s="16">
        <v>33903029</v>
      </c>
      <c r="C44" s="17">
        <v>0</v>
      </c>
      <c r="D44" s="17"/>
    </row>
    <row r="45" spans="1:4" ht="12.75">
      <c r="A45" s="15" t="s">
        <v>48</v>
      </c>
      <c r="B45" s="16">
        <v>33903031</v>
      </c>
      <c r="C45" s="17">
        <v>0</v>
      </c>
      <c r="D45" s="17"/>
    </row>
    <row r="46" spans="1:4" ht="12.75">
      <c r="A46" s="15" t="s">
        <v>49</v>
      </c>
      <c r="B46" s="16">
        <v>33903033</v>
      </c>
      <c r="C46" s="17">
        <v>3580.65</v>
      </c>
      <c r="D46" s="17">
        <v>6355.65</v>
      </c>
    </row>
    <row r="47" spans="1:4" ht="12.75">
      <c r="A47" s="15" t="s">
        <v>50</v>
      </c>
      <c r="B47" s="16">
        <v>33903034</v>
      </c>
      <c r="C47" s="17">
        <v>0</v>
      </c>
      <c r="D47" s="17"/>
    </row>
    <row r="48" spans="1:4" ht="12.75">
      <c r="A48" s="15" t="s">
        <v>51</v>
      </c>
      <c r="B48" s="16">
        <v>33903035</v>
      </c>
      <c r="C48" s="17">
        <v>1047.89</v>
      </c>
      <c r="D48" s="17">
        <v>1047.89</v>
      </c>
    </row>
    <row r="49" spans="1:4" ht="12.75">
      <c r="A49" s="15" t="s">
        <v>52</v>
      </c>
      <c r="B49" s="16">
        <v>33903097</v>
      </c>
      <c r="C49" s="17">
        <v>57.5</v>
      </c>
      <c r="D49" s="17">
        <v>57.5</v>
      </c>
    </row>
    <row r="50" spans="1:4" ht="12.75">
      <c r="A50" s="15" t="s">
        <v>53</v>
      </c>
      <c r="B50" s="16">
        <v>33903301</v>
      </c>
      <c r="C50" s="17">
        <v>687.74</v>
      </c>
      <c r="D50" s="17">
        <v>4705.58</v>
      </c>
    </row>
    <row r="51" spans="1:4" ht="12.75">
      <c r="A51" s="15" t="s">
        <v>54</v>
      </c>
      <c r="B51" s="16">
        <v>33903302</v>
      </c>
      <c r="C51" s="17">
        <v>6612.7</v>
      </c>
      <c r="D51" s="17">
        <v>12142.15</v>
      </c>
    </row>
    <row r="52" spans="1:4" ht="12.75">
      <c r="A52" s="15" t="s">
        <v>55</v>
      </c>
      <c r="B52" s="16">
        <v>33903303</v>
      </c>
      <c r="C52" s="17">
        <v>0</v>
      </c>
      <c r="D52" s="17"/>
    </row>
    <row r="53" spans="1:4" ht="12.75">
      <c r="A53" s="15" t="s">
        <v>56</v>
      </c>
      <c r="B53" s="16">
        <v>33903601</v>
      </c>
      <c r="C53" s="17">
        <v>0</v>
      </c>
      <c r="D53" s="17"/>
    </row>
    <row r="54" spans="1:4" ht="12.75">
      <c r="A54" s="15" t="s">
        <v>57</v>
      </c>
      <c r="B54" s="16">
        <v>33903602</v>
      </c>
      <c r="C54" s="17">
        <v>0</v>
      </c>
      <c r="D54" s="17"/>
    </row>
    <row r="55" spans="1:4" ht="12.75">
      <c r="A55" s="15" t="s">
        <v>58</v>
      </c>
      <c r="B55" s="16">
        <v>33903603</v>
      </c>
      <c r="C55"/>
      <c r="D55"/>
    </row>
    <row r="56" spans="1:4" ht="12.75">
      <c r="A56" s="15" t="s">
        <v>59</v>
      </c>
      <c r="B56" s="16">
        <v>33903604</v>
      </c>
      <c r="C56" s="17">
        <v>55306</v>
      </c>
      <c r="D56" s="17">
        <v>55306</v>
      </c>
    </row>
    <row r="57" spans="1:4" ht="12.75">
      <c r="A57" s="15" t="s">
        <v>60</v>
      </c>
      <c r="B57" s="16">
        <v>33903605</v>
      </c>
      <c r="C57" s="17">
        <v>0</v>
      </c>
      <c r="D57" s="17"/>
    </row>
    <row r="58" spans="1:4" ht="12.75">
      <c r="A58" s="15" t="s">
        <v>61</v>
      </c>
      <c r="B58" s="16">
        <v>33903607</v>
      </c>
      <c r="C58" s="17">
        <v>0</v>
      </c>
      <c r="D58" s="17"/>
    </row>
    <row r="59" spans="1:4" ht="12.75">
      <c r="A59" s="15" t="s">
        <v>62</v>
      </c>
      <c r="B59" s="16">
        <v>33903608</v>
      </c>
      <c r="C59" s="17">
        <v>0</v>
      </c>
      <c r="D59" s="17"/>
    </row>
    <row r="60" spans="1:4" ht="12.75">
      <c r="A60" s="15" t="s">
        <v>63</v>
      </c>
      <c r="B60" s="16">
        <v>33903609</v>
      </c>
      <c r="C60" s="17">
        <v>0</v>
      </c>
      <c r="D60" s="17"/>
    </row>
    <row r="61" spans="1:4" ht="12.75">
      <c r="A61" s="15" t="s">
        <v>64</v>
      </c>
      <c r="B61" s="16">
        <v>33903611</v>
      </c>
      <c r="C61" s="17">
        <v>0</v>
      </c>
      <c r="D61" s="17"/>
    </row>
    <row r="62" spans="1:4" ht="12.75">
      <c r="A62" s="15" t="s">
        <v>65</v>
      </c>
      <c r="B62" s="16">
        <v>33903613</v>
      </c>
      <c r="C62" s="17">
        <v>0</v>
      </c>
      <c r="D62" s="17"/>
    </row>
    <row r="63" spans="1:4" ht="12.75">
      <c r="A63" s="15" t="s">
        <v>66</v>
      </c>
      <c r="B63" s="16">
        <v>33903701</v>
      </c>
      <c r="C63" s="17">
        <v>0</v>
      </c>
      <c r="D63" s="17"/>
    </row>
    <row r="64" spans="1:4" ht="12.75">
      <c r="A64" s="15" t="s">
        <v>67</v>
      </c>
      <c r="B64" s="16">
        <v>33903702</v>
      </c>
      <c r="C64" s="17">
        <v>0</v>
      </c>
      <c r="D64" s="17"/>
    </row>
    <row r="65" spans="1:4" ht="12.75">
      <c r="A65" s="15" t="s">
        <v>68</v>
      </c>
      <c r="B65" s="16">
        <v>33903704</v>
      </c>
      <c r="C65" s="17">
        <v>0</v>
      </c>
      <c r="D65" s="17"/>
    </row>
    <row r="66" spans="1:4" ht="12.75">
      <c r="A66" s="15" t="s">
        <v>69</v>
      </c>
      <c r="B66" s="16">
        <v>33903901</v>
      </c>
      <c r="C66" s="17">
        <v>1919.17</v>
      </c>
      <c r="D66" s="17">
        <v>1919.17</v>
      </c>
    </row>
    <row r="67" spans="1:4" ht="12.75">
      <c r="A67" s="15" t="s">
        <v>70</v>
      </c>
      <c r="B67" s="16">
        <v>33903902</v>
      </c>
      <c r="C67" s="17">
        <v>0</v>
      </c>
      <c r="D67" s="17"/>
    </row>
    <row r="68" spans="1:4" ht="12.75">
      <c r="A68" s="15" t="s">
        <v>71</v>
      </c>
      <c r="B68" s="16">
        <v>33903903</v>
      </c>
      <c r="C68" s="17">
        <v>0</v>
      </c>
      <c r="D68" s="17"/>
    </row>
    <row r="69" spans="1:4" ht="12.75">
      <c r="A69" s="15" t="s">
        <v>72</v>
      </c>
      <c r="B69" s="16">
        <v>33903904</v>
      </c>
      <c r="C69" s="17">
        <v>50</v>
      </c>
      <c r="D69" s="17">
        <v>610</v>
      </c>
    </row>
    <row r="70" spans="1:4" ht="12.75">
      <c r="A70" s="15" t="s">
        <v>73</v>
      </c>
      <c r="B70" s="16">
        <v>33903905</v>
      </c>
      <c r="C70" s="17">
        <v>0</v>
      </c>
      <c r="D70" s="17"/>
    </row>
    <row r="71" spans="1:4" ht="12.75">
      <c r="A71" s="15" t="s">
        <v>74</v>
      </c>
      <c r="B71" s="16">
        <v>33903906</v>
      </c>
      <c r="C71" s="17">
        <v>0</v>
      </c>
      <c r="D71" s="17"/>
    </row>
    <row r="72" spans="1:4" ht="12.75">
      <c r="A72" s="15" t="s">
        <v>75</v>
      </c>
      <c r="B72" s="16">
        <v>33903907</v>
      </c>
      <c r="C72" s="17">
        <v>0</v>
      </c>
      <c r="D72" s="17"/>
    </row>
    <row r="73" spans="1:4" ht="12.75">
      <c r="A73" s="15" t="s">
        <v>76</v>
      </c>
      <c r="B73" s="16">
        <v>33903908</v>
      </c>
      <c r="C73" s="17">
        <v>0</v>
      </c>
      <c r="D73" s="17"/>
    </row>
    <row r="74" spans="1:4" ht="12.75">
      <c r="A74" s="15" t="s">
        <v>77</v>
      </c>
      <c r="B74" s="16">
        <v>33903909</v>
      </c>
      <c r="C74" s="17">
        <v>0</v>
      </c>
      <c r="D74" s="17"/>
    </row>
    <row r="75" spans="1:4" ht="12.75">
      <c r="A75" s="15" t="s">
        <v>78</v>
      </c>
      <c r="B75" s="16">
        <v>33903910</v>
      </c>
      <c r="C75" s="17">
        <v>0</v>
      </c>
      <c r="D75" s="17"/>
    </row>
    <row r="76" spans="1:4" ht="12.75">
      <c r="A76" s="15" t="s">
        <v>79</v>
      </c>
      <c r="B76" s="16">
        <v>33903911</v>
      </c>
      <c r="C76" s="17">
        <v>0</v>
      </c>
      <c r="D76" s="17"/>
    </row>
    <row r="77" spans="1:4" ht="12.75">
      <c r="A77" s="15" t="s">
        <v>80</v>
      </c>
      <c r="B77" s="16">
        <v>33903912</v>
      </c>
      <c r="C77" s="17">
        <v>68989.81</v>
      </c>
      <c r="D77" s="17">
        <v>68989.81</v>
      </c>
    </row>
    <row r="78" spans="1:4" ht="12.75">
      <c r="A78" s="15" t="s">
        <v>81</v>
      </c>
      <c r="B78" s="16">
        <v>33903913</v>
      </c>
      <c r="C78" s="17">
        <v>0</v>
      </c>
      <c r="D78" s="17"/>
    </row>
    <row r="79" spans="1:4" ht="12.75">
      <c r="A79" s="15" t="s">
        <v>82</v>
      </c>
      <c r="B79" s="16">
        <v>33903914</v>
      </c>
      <c r="C79" s="17">
        <v>0</v>
      </c>
      <c r="D79" s="17"/>
    </row>
    <row r="80" spans="1:4" ht="12.75">
      <c r="A80" s="15" t="s">
        <v>83</v>
      </c>
      <c r="B80" s="16">
        <v>33903915</v>
      </c>
      <c r="C80" s="17">
        <v>0</v>
      </c>
      <c r="D80" s="17"/>
    </row>
    <row r="81" spans="1:4" ht="12.75">
      <c r="A81" s="15" t="s">
        <v>84</v>
      </c>
      <c r="B81" s="16">
        <v>33903916</v>
      </c>
      <c r="C81" s="17">
        <v>0</v>
      </c>
      <c r="D81" s="17"/>
    </row>
    <row r="82" spans="1:4" ht="12.75">
      <c r="A82" s="15" t="s">
        <v>85</v>
      </c>
      <c r="B82" s="16">
        <v>33903917</v>
      </c>
      <c r="C82" s="17">
        <v>0</v>
      </c>
      <c r="D82" s="17"/>
    </row>
    <row r="83" spans="1:4" ht="12.75">
      <c r="A83" s="15" t="s">
        <v>86</v>
      </c>
      <c r="B83" s="16">
        <v>33903918</v>
      </c>
      <c r="C83" s="17">
        <v>960.08</v>
      </c>
      <c r="D83" s="17">
        <v>1282.88</v>
      </c>
    </row>
    <row r="84" spans="1:4" ht="12.75">
      <c r="A84" s="15" t="s">
        <v>87</v>
      </c>
      <c r="B84" s="16">
        <v>33903919</v>
      </c>
      <c r="C84" s="17">
        <v>0</v>
      </c>
      <c r="D84" s="17"/>
    </row>
    <row r="85" spans="1:4" ht="12.75">
      <c r="A85" s="15" t="s">
        <v>88</v>
      </c>
      <c r="B85" s="16">
        <v>33903920</v>
      </c>
      <c r="C85" s="17">
        <v>0</v>
      </c>
      <c r="D85" s="17"/>
    </row>
    <row r="86" spans="1:4" ht="12.75">
      <c r="A86" s="15" t="s">
        <v>89</v>
      </c>
      <c r="B86" s="16">
        <v>33903921</v>
      </c>
      <c r="C86" s="17">
        <v>0</v>
      </c>
      <c r="D86" s="17"/>
    </row>
    <row r="87" spans="1:4" ht="12.75">
      <c r="A87" s="15" t="s">
        <v>90</v>
      </c>
      <c r="B87" s="16">
        <v>33903922</v>
      </c>
      <c r="C87" s="17">
        <v>0</v>
      </c>
      <c r="D87" s="17"/>
    </row>
    <row r="88" spans="1:4" ht="12.75">
      <c r="A88" s="15" t="s">
        <v>91</v>
      </c>
      <c r="B88" s="16">
        <v>33903923</v>
      </c>
      <c r="C88" s="17">
        <v>0</v>
      </c>
      <c r="D88" s="17"/>
    </row>
    <row r="89" spans="1:4" ht="12.75">
      <c r="A89" s="15" t="s">
        <v>92</v>
      </c>
      <c r="B89" s="16">
        <v>33903924</v>
      </c>
      <c r="C89" s="17">
        <v>553.97</v>
      </c>
      <c r="D89" s="17">
        <v>553.97</v>
      </c>
    </row>
    <row r="90" spans="1:4" ht="12.75">
      <c r="A90" s="15" t="s">
        <v>93</v>
      </c>
      <c r="B90" s="16">
        <v>33903925</v>
      </c>
      <c r="C90" s="17">
        <v>54470.19</v>
      </c>
      <c r="D90" s="17">
        <v>55970.19</v>
      </c>
    </row>
    <row r="91" spans="1:4" ht="12.75">
      <c r="A91" s="15" t="s">
        <v>94</v>
      </c>
      <c r="B91" s="16">
        <v>33903926</v>
      </c>
      <c r="C91" s="17">
        <v>0</v>
      </c>
      <c r="D91" s="17"/>
    </row>
    <row r="92" spans="1:4" ht="12.75">
      <c r="A92" s="15" t="s">
        <v>95</v>
      </c>
      <c r="B92" s="16">
        <v>33903927</v>
      </c>
      <c r="C92" s="17">
        <v>0</v>
      </c>
      <c r="D92" s="17"/>
    </row>
    <row r="93" spans="1:4" ht="12.75">
      <c r="A93" s="15" t="s">
        <v>96</v>
      </c>
      <c r="B93" s="16">
        <v>33903928</v>
      </c>
      <c r="C93" s="17">
        <v>0</v>
      </c>
      <c r="D93" s="17"/>
    </row>
    <row r="94" spans="1:4" ht="12.75">
      <c r="A94" s="15" t="s">
        <v>97</v>
      </c>
      <c r="B94" s="16">
        <v>33903929</v>
      </c>
      <c r="C94" s="17">
        <v>0</v>
      </c>
      <c r="D94" s="17"/>
    </row>
    <row r="95" spans="1:4" ht="12.75">
      <c r="A95" s="15" t="s">
        <v>98</v>
      </c>
      <c r="B95" s="16">
        <v>33903930</v>
      </c>
      <c r="C95" s="27">
        <v>0</v>
      </c>
      <c r="D95" s="27"/>
    </row>
    <row r="96" spans="1:4" ht="12.75">
      <c r="A96" s="15" t="s">
        <v>99</v>
      </c>
      <c r="B96" s="16">
        <v>33903931</v>
      </c>
      <c r="C96" s="17">
        <v>846.3</v>
      </c>
      <c r="D96" s="17">
        <v>1565.3</v>
      </c>
    </row>
    <row r="97" spans="1:4" ht="12.75">
      <c r="A97" s="15" t="s">
        <v>100</v>
      </c>
      <c r="B97" s="16">
        <v>33903932</v>
      </c>
      <c r="C97" s="17">
        <v>420.02</v>
      </c>
      <c r="D97" s="17">
        <v>420.02</v>
      </c>
    </row>
    <row r="98" spans="1:4" ht="12.75">
      <c r="A98" s="15" t="s">
        <v>101</v>
      </c>
      <c r="B98" s="16">
        <v>33903933</v>
      </c>
      <c r="C98" s="17">
        <v>0</v>
      </c>
      <c r="D98" s="17"/>
    </row>
    <row r="99" spans="1:4" ht="12.75">
      <c r="A99" s="15" t="s">
        <v>102</v>
      </c>
      <c r="B99" s="16">
        <v>33903934</v>
      </c>
      <c r="C99" s="17">
        <v>0</v>
      </c>
      <c r="D99" s="17"/>
    </row>
    <row r="100" spans="1:4" ht="12.75">
      <c r="A100" s="15" t="s">
        <v>103</v>
      </c>
      <c r="B100" s="16">
        <v>33903935</v>
      </c>
      <c r="C100" s="17">
        <v>0</v>
      </c>
      <c r="D100" s="17"/>
    </row>
    <row r="101" spans="1:4" ht="12.75">
      <c r="A101" s="15" t="s">
        <v>104</v>
      </c>
      <c r="B101" s="16">
        <v>33903936</v>
      </c>
      <c r="C101" s="17">
        <v>0</v>
      </c>
      <c r="D101" s="17"/>
    </row>
    <row r="102" spans="1:4" ht="12.75">
      <c r="A102" s="15" t="s">
        <v>105</v>
      </c>
      <c r="B102" s="16">
        <v>33903937</v>
      </c>
      <c r="C102" s="17">
        <v>0</v>
      </c>
      <c r="D102" s="17"/>
    </row>
    <row r="103" spans="1:4" ht="12.75">
      <c r="A103" s="15" t="s">
        <v>106</v>
      </c>
      <c r="B103" s="16">
        <v>33903938</v>
      </c>
      <c r="C103" s="17">
        <v>0</v>
      </c>
      <c r="D103" s="17"/>
    </row>
    <row r="104" spans="1:4" ht="12.75">
      <c r="A104" s="15" t="s">
        <v>107</v>
      </c>
      <c r="B104" s="16">
        <v>33903939</v>
      </c>
      <c r="C104" s="17">
        <v>3</v>
      </c>
      <c r="D104" s="17"/>
    </row>
    <row r="105" spans="1:4" ht="12.75">
      <c r="A105" s="15" t="s">
        <v>108</v>
      </c>
      <c r="B105" s="16">
        <v>33903941</v>
      </c>
      <c r="C105" s="17">
        <v>4819</v>
      </c>
      <c r="D105" s="17">
        <v>4819</v>
      </c>
    </row>
    <row r="106" spans="1:4" ht="12.75">
      <c r="A106" s="15" t="s">
        <v>109</v>
      </c>
      <c r="B106" s="16">
        <v>33903942</v>
      </c>
      <c r="C106" s="17">
        <v>0</v>
      </c>
      <c r="D106" s="17"/>
    </row>
    <row r="107" spans="1:4" ht="12.75">
      <c r="A107" s="15" t="s">
        <v>110</v>
      </c>
      <c r="B107" s="16">
        <v>33903945</v>
      </c>
      <c r="C107" s="17">
        <v>0</v>
      </c>
      <c r="D107" s="17"/>
    </row>
    <row r="108" spans="1:4" ht="12.75">
      <c r="A108" s="15" t="s">
        <v>111</v>
      </c>
      <c r="B108" s="16">
        <v>33903946</v>
      </c>
      <c r="C108" s="17">
        <v>0</v>
      </c>
      <c r="D108" s="17"/>
    </row>
    <row r="109" spans="1:4" ht="12.75">
      <c r="A109" s="15" t="s">
        <v>112</v>
      </c>
      <c r="B109" s="16">
        <v>33903947</v>
      </c>
      <c r="C109" s="17">
        <v>0</v>
      </c>
      <c r="D109" s="17"/>
    </row>
    <row r="110" spans="1:4" ht="12.75">
      <c r="A110" s="15" t="s">
        <v>113</v>
      </c>
      <c r="B110" s="16">
        <v>33903948</v>
      </c>
      <c r="C110" s="17">
        <v>1450</v>
      </c>
      <c r="D110" s="17">
        <v>1450</v>
      </c>
    </row>
    <row r="111" spans="1:4" ht="12.75">
      <c r="A111" s="15" t="s">
        <v>114</v>
      </c>
      <c r="B111" s="16">
        <v>33903949</v>
      </c>
      <c r="C111" s="17">
        <v>0</v>
      </c>
      <c r="D111" s="17"/>
    </row>
    <row r="112" spans="1:4" ht="12.75">
      <c r="A112" s="15" t="s">
        <v>115</v>
      </c>
      <c r="B112" s="16">
        <v>33903950</v>
      </c>
      <c r="C112" s="17">
        <v>0</v>
      </c>
      <c r="D112" s="17"/>
    </row>
    <row r="113" spans="1:4" ht="12.75">
      <c r="A113" s="15" t="s">
        <v>116</v>
      </c>
      <c r="B113" s="16">
        <v>33903951</v>
      </c>
      <c r="C113" s="17">
        <v>0</v>
      </c>
      <c r="D113" s="17"/>
    </row>
    <row r="114" spans="1:4" ht="12.75">
      <c r="A114" s="15" t="s">
        <v>117</v>
      </c>
      <c r="B114" s="16">
        <v>33903952</v>
      </c>
      <c r="C114" s="17">
        <v>0</v>
      </c>
      <c r="D114" s="17"/>
    </row>
    <row r="115" spans="1:4" ht="12.75">
      <c r="A115" s="15" t="s">
        <v>64</v>
      </c>
      <c r="B115" s="16">
        <v>33903954</v>
      </c>
      <c r="C115" s="17">
        <v>0</v>
      </c>
      <c r="D115" s="17"/>
    </row>
    <row r="116" spans="1:4" ht="12.75">
      <c r="A116" s="15" t="s">
        <v>118</v>
      </c>
      <c r="B116" s="16">
        <v>33903957</v>
      </c>
      <c r="C116" s="17">
        <v>0</v>
      </c>
      <c r="D116" s="17"/>
    </row>
    <row r="117" spans="1:4" ht="12.75">
      <c r="A117" s="15" t="s">
        <v>119</v>
      </c>
      <c r="B117" s="16">
        <v>33903958</v>
      </c>
      <c r="C117" s="17"/>
      <c r="D117" s="17">
        <v>0</v>
      </c>
    </row>
    <row r="118" spans="1:4" ht="12.75">
      <c r="A118" s="15" t="s">
        <v>120</v>
      </c>
      <c r="B118" s="16">
        <v>33903960</v>
      </c>
      <c r="C118" s="17">
        <v>500</v>
      </c>
      <c r="D118" s="17">
        <v>500</v>
      </c>
    </row>
    <row r="119" spans="1:4" ht="12.75">
      <c r="A119" s="15" t="s">
        <v>121</v>
      </c>
      <c r="B119" s="16">
        <v>33903997</v>
      </c>
      <c r="C119" s="17">
        <v>0</v>
      </c>
      <c r="D119" s="17"/>
    </row>
    <row r="120" spans="1:4" ht="12.75">
      <c r="A120" s="15" t="s">
        <v>122</v>
      </c>
      <c r="B120" s="16">
        <v>33904701</v>
      </c>
      <c r="C120" s="17">
        <v>0</v>
      </c>
      <c r="D120" s="17"/>
    </row>
    <row r="121" spans="1:4" ht="12.75">
      <c r="A121" s="15" t="s">
        <v>123</v>
      </c>
      <c r="B121" s="16">
        <v>33904708</v>
      </c>
      <c r="C121" s="17">
        <v>0</v>
      </c>
      <c r="D121" s="17"/>
    </row>
    <row r="122" spans="1:4" ht="12.75">
      <c r="A122" s="15" t="s">
        <v>124</v>
      </c>
      <c r="B122" s="16">
        <v>33904801</v>
      </c>
      <c r="C122" s="17">
        <v>0</v>
      </c>
      <c r="D122" s="17"/>
    </row>
    <row r="123" spans="1:4" ht="12.75">
      <c r="A123" s="19" t="s">
        <v>125</v>
      </c>
      <c r="B123" s="18">
        <v>33909201</v>
      </c>
      <c r="C123" s="17">
        <v>0</v>
      </c>
      <c r="D123" s="17"/>
    </row>
    <row r="124" spans="1:4" ht="12.75">
      <c r="A124" s="19" t="s">
        <v>126</v>
      </c>
      <c r="B124" s="18">
        <v>33909202</v>
      </c>
      <c r="C124" s="17">
        <v>0</v>
      </c>
      <c r="D124" s="17"/>
    </row>
    <row r="125" spans="1:4" ht="12.75">
      <c r="A125" s="19" t="s">
        <v>127</v>
      </c>
      <c r="B125" s="18">
        <v>33909203</v>
      </c>
      <c r="C125" s="17">
        <v>0</v>
      </c>
      <c r="D125" s="17"/>
    </row>
    <row r="126" spans="1:4" ht="12.75">
      <c r="A126" s="19" t="s">
        <v>128</v>
      </c>
      <c r="B126" s="18">
        <v>33909204</v>
      </c>
      <c r="C126" s="17">
        <v>0</v>
      </c>
      <c r="D126" s="17"/>
    </row>
    <row r="127" spans="1:4" ht="12.75">
      <c r="A127" s="19" t="s">
        <v>129</v>
      </c>
      <c r="B127" s="18">
        <v>33909206</v>
      </c>
      <c r="C127" s="17">
        <v>0</v>
      </c>
      <c r="D127" s="17"/>
    </row>
    <row r="128" spans="1:4" ht="12.75">
      <c r="A128" s="19" t="s">
        <v>130</v>
      </c>
      <c r="B128" s="18">
        <v>33909208</v>
      </c>
      <c r="C128" s="17">
        <v>0</v>
      </c>
      <c r="D128" s="17"/>
    </row>
    <row r="129" spans="1:4" ht="12.75">
      <c r="A129" s="19" t="s">
        <v>131</v>
      </c>
      <c r="B129" s="18">
        <v>33909212</v>
      </c>
      <c r="C129" s="17">
        <v>0</v>
      </c>
      <c r="D129" s="17"/>
    </row>
    <row r="130" spans="1:4" ht="12.75">
      <c r="A130" s="15" t="s">
        <v>132</v>
      </c>
      <c r="B130" s="16">
        <v>33909213</v>
      </c>
      <c r="C130" s="17">
        <v>0</v>
      </c>
      <c r="D130" s="17"/>
    </row>
    <row r="131" spans="1:4" ht="12.75">
      <c r="A131" s="15" t="s">
        <v>133</v>
      </c>
      <c r="B131" s="16">
        <v>33909216</v>
      </c>
      <c r="C131" s="17">
        <v>0</v>
      </c>
      <c r="D131" s="17"/>
    </row>
    <row r="132" spans="1:4" ht="12.75">
      <c r="A132" s="15" t="s">
        <v>134</v>
      </c>
      <c r="B132" s="16">
        <v>33909225</v>
      </c>
      <c r="C132" s="31"/>
      <c r="D132" s="31"/>
    </row>
    <row r="133" spans="1:4" ht="12.75">
      <c r="A133" s="15" t="s">
        <v>135</v>
      </c>
      <c r="B133" s="20">
        <v>44905100</v>
      </c>
      <c r="C133" s="32"/>
      <c r="D133" s="32"/>
    </row>
    <row r="134" spans="1:4" ht="12.75">
      <c r="A134" s="15" t="s">
        <v>136</v>
      </c>
      <c r="B134" s="16">
        <v>44905200</v>
      </c>
      <c r="C134" s="17">
        <v>70636.91</v>
      </c>
      <c r="D134" s="17">
        <v>71316.91</v>
      </c>
    </row>
  </sheetData>
  <mergeCells count="3">
    <mergeCell ref="A1:C1"/>
    <mergeCell ref="A2:C2"/>
    <mergeCell ref="A3:C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4"/>
  <sheetViews>
    <sheetView tabSelected="1" workbookViewId="0" topLeftCell="A127">
      <selection activeCell="A140" sqref="A140:A142"/>
    </sheetView>
  </sheetViews>
  <sheetFormatPr defaultColWidth="11.421875" defaultRowHeight="12.75"/>
  <cols>
    <col min="1" max="1" width="61.57421875" style="1" customWidth="1"/>
    <col min="2" max="2" width="9.00390625" style="1" customWidth="1"/>
    <col min="3" max="3" width="15.57421875" style="2" customWidth="1"/>
    <col min="4" max="4" width="18.421875" style="2" customWidth="1"/>
    <col min="5" max="246" width="11.421875" style="1" customWidth="1"/>
  </cols>
  <sheetData>
    <row r="1" spans="1:4" ht="12.75">
      <c r="A1" s="21" t="s">
        <v>0</v>
      </c>
      <c r="B1" s="21"/>
      <c r="C1" s="21"/>
      <c r="D1" s="22"/>
    </row>
    <row r="2" spans="1:4" ht="12.75">
      <c r="A2" s="21" t="s">
        <v>137</v>
      </c>
      <c r="B2" s="21"/>
      <c r="C2" s="21"/>
      <c r="D2" s="22"/>
    </row>
    <row r="3" spans="1:4" ht="12.75">
      <c r="A3" s="4" t="s">
        <v>138</v>
      </c>
      <c r="B3" s="4"/>
      <c r="C3" s="4"/>
      <c r="D3" s="22"/>
    </row>
    <row r="4" spans="1:4" ht="12.75">
      <c r="A4" s="23"/>
      <c r="B4" s="24"/>
      <c r="C4" s="21" t="s">
        <v>139</v>
      </c>
      <c r="D4" s="22" t="s">
        <v>140</v>
      </c>
    </row>
    <row r="5" spans="1:4" ht="12.75">
      <c r="A5" s="28" t="s">
        <v>8</v>
      </c>
      <c r="B5" s="29"/>
      <c r="C5" s="30">
        <v>539969.57</v>
      </c>
      <c r="D5" s="30">
        <v>837603.78</v>
      </c>
    </row>
    <row r="6" spans="1:4" ht="12.75">
      <c r="A6" s="13" t="s">
        <v>9</v>
      </c>
      <c r="B6" s="26"/>
      <c r="C6" s="7">
        <v>0</v>
      </c>
      <c r="D6" s="7">
        <v>0</v>
      </c>
    </row>
    <row r="7" spans="1:4" ht="12.75">
      <c r="A7" s="13" t="s">
        <v>10</v>
      </c>
      <c r="B7" s="26"/>
      <c r="C7" s="7">
        <v>0</v>
      </c>
      <c r="D7" s="7">
        <v>0</v>
      </c>
    </row>
    <row r="8" spans="1:4" ht="12.75">
      <c r="A8" s="13" t="s">
        <v>11</v>
      </c>
      <c r="B8" s="26"/>
      <c r="C8" s="7">
        <f>SUM(C10:C134)</f>
        <v>222979.99</v>
      </c>
      <c r="D8" s="7">
        <f>SUM(D10:D134)</f>
        <v>295613.32</v>
      </c>
    </row>
    <row r="9" spans="1:4" ht="12.75">
      <c r="A9" s="13" t="s">
        <v>12</v>
      </c>
      <c r="B9" s="26"/>
      <c r="C9" s="7">
        <f>SUM(C6:C8)</f>
        <v>222979.99</v>
      </c>
      <c r="D9" s="7">
        <f>SUM(D6:D8)</f>
        <v>295613.32</v>
      </c>
    </row>
    <row r="10" spans="1:4" ht="12.75">
      <c r="A10" s="15" t="s">
        <v>13</v>
      </c>
      <c r="B10" s="16">
        <v>33901401</v>
      </c>
      <c r="C10" s="33">
        <v>95.69</v>
      </c>
      <c r="D10" s="33">
        <v>95.69</v>
      </c>
    </row>
    <row r="11" spans="1:4" ht="12.75">
      <c r="A11" s="15" t="s">
        <v>14</v>
      </c>
      <c r="B11" s="16">
        <v>33901402</v>
      </c>
      <c r="C11" s="33">
        <v>0</v>
      </c>
      <c r="D11" s="33">
        <v>0</v>
      </c>
    </row>
    <row r="12" spans="1:4" ht="12.75">
      <c r="A12" s="15" t="s">
        <v>15</v>
      </c>
      <c r="B12" s="18">
        <v>33901403</v>
      </c>
      <c r="C12" s="33">
        <v>293.09</v>
      </c>
      <c r="D12" s="33">
        <v>293.09</v>
      </c>
    </row>
    <row r="13" spans="1:4" ht="12.75">
      <c r="A13" s="15" t="s">
        <v>16</v>
      </c>
      <c r="B13" s="16">
        <v>33901404</v>
      </c>
      <c r="C13" s="33">
        <v>0</v>
      </c>
      <c r="D13" s="33">
        <v>0</v>
      </c>
    </row>
    <row r="14" spans="1:4" ht="12.75">
      <c r="A14" s="15" t="s">
        <v>17</v>
      </c>
      <c r="B14" s="16">
        <v>33901801</v>
      </c>
      <c r="C14" s="33">
        <v>105935</v>
      </c>
      <c r="D14" s="33">
        <v>156797</v>
      </c>
    </row>
    <row r="15" spans="1:4" ht="12.75">
      <c r="A15" s="15" t="s">
        <v>18</v>
      </c>
      <c r="B15" s="16">
        <v>33901802</v>
      </c>
      <c r="C15" s="33">
        <v>0</v>
      </c>
      <c r="D15" s="33">
        <v>0</v>
      </c>
    </row>
    <row r="16" spans="1:4" ht="12.75">
      <c r="A16" s="15" t="s">
        <v>19</v>
      </c>
      <c r="B16" s="16">
        <v>33903001</v>
      </c>
      <c r="C16" s="33">
        <v>0</v>
      </c>
      <c r="D16" s="33">
        <v>0</v>
      </c>
    </row>
    <row r="17" spans="1:4" ht="12.75">
      <c r="A17" s="15" t="s">
        <v>20</v>
      </c>
      <c r="B17" s="16">
        <v>33903002</v>
      </c>
      <c r="C17" s="33">
        <v>4540.8</v>
      </c>
      <c r="D17" s="33">
        <v>4803.8</v>
      </c>
    </row>
    <row r="18" spans="1:4" ht="12.75">
      <c r="A18" s="15" t="s">
        <v>21</v>
      </c>
      <c r="B18" s="16">
        <v>33903003</v>
      </c>
      <c r="C18" s="33">
        <v>0</v>
      </c>
      <c r="D18" s="33">
        <v>0</v>
      </c>
    </row>
    <row r="19" spans="1:4" ht="12.75">
      <c r="A19" s="15" t="s">
        <v>22</v>
      </c>
      <c r="B19" s="16">
        <v>33903004</v>
      </c>
      <c r="C19" s="33">
        <v>1156.32</v>
      </c>
      <c r="D19" s="33">
        <v>1156.32</v>
      </c>
    </row>
    <row r="20" spans="1:4" ht="12.75">
      <c r="A20" s="15" t="s">
        <v>23</v>
      </c>
      <c r="B20" s="16">
        <v>33903005</v>
      </c>
      <c r="C20" s="33">
        <v>0</v>
      </c>
      <c r="D20" s="33">
        <v>0</v>
      </c>
    </row>
    <row r="21" spans="1:4" ht="12.75">
      <c r="A21" s="15" t="s">
        <v>24</v>
      </c>
      <c r="B21" s="16">
        <v>33903006</v>
      </c>
      <c r="C21" s="33">
        <v>0</v>
      </c>
      <c r="D21" s="33">
        <v>0</v>
      </c>
    </row>
    <row r="22" spans="1:4" ht="12.75">
      <c r="A22" s="15" t="s">
        <v>25</v>
      </c>
      <c r="B22" s="16">
        <v>33903007</v>
      </c>
      <c r="C22" s="33">
        <v>0</v>
      </c>
      <c r="D22" s="33">
        <v>0</v>
      </c>
    </row>
    <row r="23" spans="1:4" ht="12.75">
      <c r="A23" s="15" t="s">
        <v>26</v>
      </c>
      <c r="B23" s="16">
        <v>33903008</v>
      </c>
      <c r="C23" s="33">
        <v>0</v>
      </c>
      <c r="D23" s="33">
        <v>0</v>
      </c>
    </row>
    <row r="24" spans="1:4" ht="12.75">
      <c r="A24" s="15" t="s">
        <v>27</v>
      </c>
      <c r="B24" s="16">
        <v>33903009</v>
      </c>
      <c r="C24" s="33">
        <v>0</v>
      </c>
      <c r="D24" s="33">
        <v>350</v>
      </c>
    </row>
    <row r="25" spans="1:4" ht="12.75">
      <c r="A25" s="15" t="s">
        <v>28</v>
      </c>
      <c r="B25" s="16">
        <v>33903010</v>
      </c>
      <c r="C25" s="33">
        <v>1556.22</v>
      </c>
      <c r="D25" s="33">
        <v>1556.22</v>
      </c>
    </row>
    <row r="26" spans="1:4" ht="12.75">
      <c r="A26" s="15" t="s">
        <v>29</v>
      </c>
      <c r="B26" s="16">
        <v>33903011</v>
      </c>
      <c r="C26" s="33">
        <v>0</v>
      </c>
      <c r="D26" s="33">
        <v>0</v>
      </c>
    </row>
    <row r="27" spans="1:4" ht="12.75">
      <c r="A27" s="15" t="s">
        <v>30</v>
      </c>
      <c r="B27" s="16">
        <v>33903012</v>
      </c>
      <c r="C27" s="33">
        <v>0</v>
      </c>
      <c r="D27" s="33">
        <v>0</v>
      </c>
    </row>
    <row r="28" spans="1:4" ht="12.75">
      <c r="A28" s="15" t="s">
        <v>31</v>
      </c>
      <c r="B28" s="16">
        <v>33903013</v>
      </c>
      <c r="C28" s="33">
        <v>0</v>
      </c>
      <c r="D28" s="33">
        <v>0</v>
      </c>
    </row>
    <row r="29" spans="1:4" ht="12.75">
      <c r="A29" s="15" t="s">
        <v>32</v>
      </c>
      <c r="B29" s="16">
        <v>33903014</v>
      </c>
      <c r="C29" s="33">
        <v>0</v>
      </c>
      <c r="D29" s="33">
        <v>0</v>
      </c>
    </row>
    <row r="30" spans="1:4" ht="12.75">
      <c r="A30" s="15" t="s">
        <v>33</v>
      </c>
      <c r="B30" s="16">
        <v>33903015</v>
      </c>
      <c r="C30" s="33">
        <v>0</v>
      </c>
      <c r="D30" s="33">
        <v>896.5</v>
      </c>
    </row>
    <row r="31" spans="1:4" ht="12.75">
      <c r="A31" s="15" t="s">
        <v>34</v>
      </c>
      <c r="B31" s="16">
        <v>33903016</v>
      </c>
      <c r="C31" s="33">
        <v>0</v>
      </c>
      <c r="D31" s="33">
        <v>330.3</v>
      </c>
    </row>
    <row r="32" spans="1:4" ht="12.75">
      <c r="A32" s="15" t="s">
        <v>35</v>
      </c>
      <c r="B32" s="16">
        <v>33903017</v>
      </c>
      <c r="C32" s="33">
        <v>0</v>
      </c>
      <c r="D32" s="33">
        <v>0</v>
      </c>
    </row>
    <row r="33" spans="1:4" ht="12.75">
      <c r="A33" s="15" t="s">
        <v>36</v>
      </c>
      <c r="B33" s="16">
        <v>33903018</v>
      </c>
      <c r="C33" s="33">
        <v>0</v>
      </c>
      <c r="D33" s="33">
        <v>0</v>
      </c>
    </row>
    <row r="34" spans="1:4" ht="12.75">
      <c r="A34" s="15" t="s">
        <v>37</v>
      </c>
      <c r="B34" s="16">
        <v>33903019</v>
      </c>
      <c r="C34" s="33">
        <v>0</v>
      </c>
      <c r="D34" s="33">
        <v>0</v>
      </c>
    </row>
    <row r="35" spans="1:4" ht="12.75">
      <c r="A35" s="15" t="s">
        <v>38</v>
      </c>
      <c r="B35" s="16">
        <v>33903020</v>
      </c>
      <c r="C35" s="33">
        <v>0</v>
      </c>
      <c r="D35" s="33">
        <v>0</v>
      </c>
    </row>
    <row r="36" spans="1:4" ht="12.75">
      <c r="A36" s="15" t="s">
        <v>39</v>
      </c>
      <c r="B36" s="16">
        <v>33903021</v>
      </c>
      <c r="C36" s="33">
        <v>0</v>
      </c>
      <c r="D36" s="33">
        <v>0</v>
      </c>
    </row>
    <row r="37" spans="1:4" ht="12.75">
      <c r="A37" s="15" t="s">
        <v>40</v>
      </c>
      <c r="B37" s="16">
        <v>33903022</v>
      </c>
      <c r="C37" s="33">
        <v>0</v>
      </c>
      <c r="D37" s="33">
        <v>0</v>
      </c>
    </row>
    <row r="38" spans="1:4" ht="12.75">
      <c r="A38" s="15" t="s">
        <v>41</v>
      </c>
      <c r="B38" s="16">
        <v>33903023</v>
      </c>
      <c r="C38" s="33">
        <v>0</v>
      </c>
      <c r="D38" s="33">
        <v>0</v>
      </c>
    </row>
    <row r="39" spans="1:4" ht="12.75">
      <c r="A39" s="15" t="s">
        <v>42</v>
      </c>
      <c r="B39" s="16">
        <v>33903024</v>
      </c>
      <c r="C39" s="33">
        <v>0</v>
      </c>
      <c r="D39" s="33">
        <v>0</v>
      </c>
    </row>
    <row r="40" spans="1:4" ht="12.75">
      <c r="A40" s="15" t="s">
        <v>43</v>
      </c>
      <c r="B40" s="16">
        <v>33903025</v>
      </c>
      <c r="C40" s="33">
        <v>0</v>
      </c>
      <c r="D40" s="33">
        <v>0</v>
      </c>
    </row>
    <row r="41" spans="1:4" ht="12.75">
      <c r="A41" s="15" t="s">
        <v>44</v>
      </c>
      <c r="B41" s="16">
        <v>33903026</v>
      </c>
      <c r="C41" s="33">
        <v>0</v>
      </c>
      <c r="D41" s="33">
        <v>0</v>
      </c>
    </row>
    <row r="42" spans="1:4" ht="12.75">
      <c r="A42" s="15" t="s">
        <v>45</v>
      </c>
      <c r="B42" s="16">
        <v>33903027</v>
      </c>
      <c r="C42" s="33">
        <v>0</v>
      </c>
      <c r="D42" s="33">
        <v>621.21</v>
      </c>
    </row>
    <row r="43" spans="1:4" ht="12.75">
      <c r="A43" s="15" t="s">
        <v>46</v>
      </c>
      <c r="B43" s="16">
        <v>33903028</v>
      </c>
      <c r="C43" s="33">
        <v>0</v>
      </c>
      <c r="D43" s="33">
        <v>0</v>
      </c>
    </row>
    <row r="44" spans="1:4" ht="12.75">
      <c r="A44" s="15" t="s">
        <v>47</v>
      </c>
      <c r="B44" s="16">
        <v>33903029</v>
      </c>
      <c r="C44" s="33">
        <v>0</v>
      </c>
      <c r="D44" s="33">
        <v>0</v>
      </c>
    </row>
    <row r="45" spans="1:4" ht="12.75">
      <c r="A45" s="15" t="s">
        <v>48</v>
      </c>
      <c r="B45" s="16">
        <v>33903031</v>
      </c>
      <c r="C45" s="33">
        <v>50</v>
      </c>
      <c r="D45" s="33">
        <v>50</v>
      </c>
    </row>
    <row r="46" spans="1:4" ht="12.75">
      <c r="A46" s="15" t="s">
        <v>49</v>
      </c>
      <c r="B46" s="16">
        <v>33903033</v>
      </c>
      <c r="C46" s="33">
        <v>81.5</v>
      </c>
      <c r="D46" s="33">
        <v>997.25</v>
      </c>
    </row>
    <row r="47" spans="1:4" ht="12.75">
      <c r="A47" s="15" t="s">
        <v>50</v>
      </c>
      <c r="B47" s="16">
        <v>33903034</v>
      </c>
      <c r="C47" s="33">
        <v>0</v>
      </c>
      <c r="D47" s="33">
        <v>0</v>
      </c>
    </row>
    <row r="48" spans="1:4" ht="12.75">
      <c r="A48" s="15" t="s">
        <v>51</v>
      </c>
      <c r="B48" s="16">
        <v>33903035</v>
      </c>
      <c r="C48" s="33">
        <v>13727.98</v>
      </c>
      <c r="D48" s="33">
        <v>16229.23</v>
      </c>
    </row>
    <row r="49" spans="1:4" ht="12.75">
      <c r="A49" s="15" t="s">
        <v>52</v>
      </c>
      <c r="B49" s="16">
        <v>33903097</v>
      </c>
      <c r="C49" s="33">
        <v>0</v>
      </c>
      <c r="D49" s="33">
        <v>0</v>
      </c>
    </row>
    <row r="50" spans="1:4" ht="12.75">
      <c r="A50" s="15" t="s">
        <v>53</v>
      </c>
      <c r="B50" s="16">
        <v>33903301</v>
      </c>
      <c r="C50" s="33">
        <v>839.66</v>
      </c>
      <c r="D50" s="33">
        <v>2948.19</v>
      </c>
    </row>
    <row r="51" spans="1:4" ht="12.75">
      <c r="A51" s="15" t="s">
        <v>54</v>
      </c>
      <c r="B51" s="16">
        <v>33903302</v>
      </c>
      <c r="C51" s="33">
        <v>9287.63</v>
      </c>
      <c r="D51" s="33">
        <v>9287.63</v>
      </c>
    </row>
    <row r="52" spans="1:4" ht="12.75">
      <c r="A52" s="15" t="s">
        <v>55</v>
      </c>
      <c r="B52" s="16">
        <v>33903303</v>
      </c>
      <c r="C52" s="33">
        <v>0</v>
      </c>
      <c r="D52" s="33">
        <v>0</v>
      </c>
    </row>
    <row r="53" spans="1:4" ht="12.75">
      <c r="A53" s="15" t="s">
        <v>56</v>
      </c>
      <c r="B53" s="16">
        <v>33903601</v>
      </c>
      <c r="C53" s="33">
        <v>0</v>
      </c>
      <c r="D53" s="33">
        <v>0</v>
      </c>
    </row>
    <row r="54" spans="1:4" ht="12.75">
      <c r="A54" s="15" t="s">
        <v>57</v>
      </c>
      <c r="B54" s="16">
        <v>33903602</v>
      </c>
      <c r="C54" s="34">
        <v>0</v>
      </c>
      <c r="D54" s="34">
        <v>0</v>
      </c>
    </row>
    <row r="55" spans="1:4" ht="12.75">
      <c r="A55" s="15" t="s">
        <v>58</v>
      </c>
      <c r="B55" s="16">
        <v>33903603</v>
      </c>
      <c r="C55" s="33">
        <v>1890</v>
      </c>
      <c r="D55" s="33">
        <v>2820</v>
      </c>
    </row>
    <row r="56" spans="1:4" ht="12.75">
      <c r="A56" s="15" t="s">
        <v>59</v>
      </c>
      <c r="B56" s="16">
        <v>33903604</v>
      </c>
      <c r="C56" s="33">
        <v>0</v>
      </c>
      <c r="D56" s="33">
        <v>0</v>
      </c>
    </row>
    <row r="57" spans="1:4" ht="12.75">
      <c r="A57" s="15" t="s">
        <v>60</v>
      </c>
      <c r="B57" s="16">
        <v>33903605</v>
      </c>
      <c r="C57" s="33">
        <v>0</v>
      </c>
      <c r="D57" s="33">
        <v>0</v>
      </c>
    </row>
    <row r="58" spans="1:4" ht="12.75">
      <c r="A58" s="15" t="s">
        <v>61</v>
      </c>
      <c r="B58" s="16">
        <v>33903607</v>
      </c>
      <c r="C58" s="33">
        <v>0</v>
      </c>
      <c r="D58" s="33">
        <v>0</v>
      </c>
    </row>
    <row r="59" spans="1:4" ht="12.75">
      <c r="A59" s="15" t="s">
        <v>62</v>
      </c>
      <c r="B59" s="16">
        <v>33903608</v>
      </c>
      <c r="C59" s="33">
        <v>0</v>
      </c>
      <c r="D59" s="33">
        <v>0</v>
      </c>
    </row>
    <row r="60" spans="1:4" ht="12.75">
      <c r="A60" s="15" t="s">
        <v>63</v>
      </c>
      <c r="B60" s="16">
        <v>33903609</v>
      </c>
      <c r="C60" s="33">
        <v>0</v>
      </c>
      <c r="D60" s="33">
        <v>0</v>
      </c>
    </row>
    <row r="61" spans="1:4" ht="12.75">
      <c r="A61" s="15" t="s">
        <v>64</v>
      </c>
      <c r="B61" s="16">
        <v>33903611</v>
      </c>
      <c r="C61" s="33">
        <v>0</v>
      </c>
      <c r="D61" s="33">
        <v>0</v>
      </c>
    </row>
    <row r="62" spans="1:4" ht="12.75">
      <c r="A62" s="15" t="s">
        <v>65</v>
      </c>
      <c r="B62" s="16">
        <v>33903613</v>
      </c>
      <c r="C62" s="33">
        <v>0</v>
      </c>
      <c r="D62" s="33">
        <v>0</v>
      </c>
    </row>
    <row r="63" spans="1:4" ht="12.75">
      <c r="A63" s="15" t="s">
        <v>66</v>
      </c>
      <c r="B63" s="16">
        <v>33903701</v>
      </c>
      <c r="C63" s="33">
        <v>0</v>
      </c>
      <c r="D63" s="33">
        <v>0</v>
      </c>
    </row>
    <row r="64" spans="1:4" ht="12.75">
      <c r="A64" s="15" t="s">
        <v>67</v>
      </c>
      <c r="B64" s="16">
        <v>33903702</v>
      </c>
      <c r="C64" s="33">
        <v>0</v>
      </c>
      <c r="D64" s="33">
        <v>0</v>
      </c>
    </row>
    <row r="65" spans="1:4" ht="12.75">
      <c r="A65" s="15" t="s">
        <v>68</v>
      </c>
      <c r="B65" s="16">
        <v>33903704</v>
      </c>
      <c r="C65" s="33">
        <v>0</v>
      </c>
      <c r="D65" s="33">
        <v>0</v>
      </c>
    </row>
    <row r="66" spans="1:4" ht="12.75">
      <c r="A66" s="15" t="s">
        <v>69</v>
      </c>
      <c r="B66" s="16">
        <v>33903901</v>
      </c>
      <c r="C66" s="33">
        <v>0</v>
      </c>
      <c r="D66" s="33">
        <v>0</v>
      </c>
    </row>
    <row r="67" spans="1:4" ht="12.75">
      <c r="A67" s="15" t="s">
        <v>70</v>
      </c>
      <c r="B67" s="16">
        <v>33903902</v>
      </c>
      <c r="C67" s="33">
        <v>0</v>
      </c>
      <c r="D67" s="33">
        <v>0</v>
      </c>
    </row>
    <row r="68" spans="1:4" ht="12.75">
      <c r="A68" s="15" t="s">
        <v>71</v>
      </c>
      <c r="B68" s="16">
        <v>33903903</v>
      </c>
      <c r="C68" s="34">
        <v>0</v>
      </c>
      <c r="D68" s="34">
        <v>0</v>
      </c>
    </row>
    <row r="69" spans="1:4" ht="12.75">
      <c r="A69" s="15" t="s">
        <v>72</v>
      </c>
      <c r="B69" s="16">
        <v>33903904</v>
      </c>
      <c r="C69" s="33">
        <v>0</v>
      </c>
      <c r="D69" s="33">
        <v>4430</v>
      </c>
    </row>
    <row r="70" spans="1:4" ht="12.75">
      <c r="A70" s="15" t="s">
        <v>73</v>
      </c>
      <c r="B70" s="16">
        <v>33903905</v>
      </c>
      <c r="C70" s="33">
        <v>0</v>
      </c>
      <c r="D70" s="33">
        <v>0</v>
      </c>
    </row>
    <row r="71" spans="1:4" ht="12.75">
      <c r="A71" s="15" t="s">
        <v>74</v>
      </c>
      <c r="B71" s="16">
        <v>33903906</v>
      </c>
      <c r="C71" s="33">
        <v>0</v>
      </c>
      <c r="D71" s="33">
        <v>0</v>
      </c>
    </row>
    <row r="72" spans="1:4" ht="12.75">
      <c r="A72" s="15" t="s">
        <v>75</v>
      </c>
      <c r="B72" s="16">
        <v>33903907</v>
      </c>
      <c r="C72" s="33">
        <v>0</v>
      </c>
      <c r="D72" s="33">
        <v>0</v>
      </c>
    </row>
    <row r="73" spans="1:4" ht="12.75">
      <c r="A73" s="15" t="s">
        <v>76</v>
      </c>
      <c r="B73" s="16">
        <v>33903908</v>
      </c>
      <c r="C73" s="33">
        <v>0</v>
      </c>
      <c r="D73" s="33">
        <v>0</v>
      </c>
    </row>
    <row r="74" spans="1:4" ht="12.75">
      <c r="A74" s="15" t="s">
        <v>77</v>
      </c>
      <c r="B74" s="16">
        <v>33903909</v>
      </c>
      <c r="C74" s="33">
        <v>0</v>
      </c>
      <c r="D74" s="33">
        <v>0</v>
      </c>
    </row>
    <row r="75" spans="1:4" ht="12.75">
      <c r="A75" s="15" t="s">
        <v>78</v>
      </c>
      <c r="B75" s="16">
        <v>33903910</v>
      </c>
      <c r="C75" s="34">
        <v>0</v>
      </c>
      <c r="D75" s="34">
        <v>0</v>
      </c>
    </row>
    <row r="76" spans="1:4" ht="12.75">
      <c r="A76" s="15" t="s">
        <v>79</v>
      </c>
      <c r="B76" s="16">
        <v>33903911</v>
      </c>
      <c r="C76" s="33">
        <v>0</v>
      </c>
      <c r="D76" s="33">
        <v>103.5</v>
      </c>
    </row>
    <row r="77" spans="1:4" ht="12.75">
      <c r="A77" s="15" t="s">
        <v>80</v>
      </c>
      <c r="B77" s="16">
        <v>33903912</v>
      </c>
      <c r="C77" s="33">
        <v>4296.02</v>
      </c>
      <c r="D77" s="33">
        <v>4296.02</v>
      </c>
    </row>
    <row r="78" spans="1:4" ht="12.75">
      <c r="A78" s="15" t="s">
        <v>81</v>
      </c>
      <c r="B78" s="16">
        <v>33903913</v>
      </c>
      <c r="C78" s="33">
        <v>490</v>
      </c>
      <c r="D78" s="33">
        <v>490</v>
      </c>
    </row>
    <row r="79" spans="1:4" ht="12.75">
      <c r="A79" s="15" t="s">
        <v>82</v>
      </c>
      <c r="B79" s="16">
        <v>33903914</v>
      </c>
      <c r="C79" s="33">
        <v>0</v>
      </c>
      <c r="D79" s="33">
        <v>0</v>
      </c>
    </row>
    <row r="80" spans="1:4" ht="12.75">
      <c r="A80" s="15" t="s">
        <v>83</v>
      </c>
      <c r="B80" s="16">
        <v>33903915</v>
      </c>
      <c r="C80" s="33">
        <v>0</v>
      </c>
      <c r="D80" s="33">
        <v>0</v>
      </c>
    </row>
    <row r="81" spans="1:4" ht="12.75">
      <c r="A81" s="15" t="s">
        <v>84</v>
      </c>
      <c r="B81" s="16">
        <v>33903916</v>
      </c>
      <c r="C81" s="33">
        <v>0</v>
      </c>
      <c r="D81" s="33">
        <v>0</v>
      </c>
    </row>
    <row r="82" spans="1:4" ht="12.75">
      <c r="A82" s="15" t="s">
        <v>85</v>
      </c>
      <c r="B82" s="16">
        <v>33903917</v>
      </c>
      <c r="C82" s="34">
        <v>0</v>
      </c>
      <c r="D82" s="34">
        <v>0</v>
      </c>
    </row>
    <row r="83" spans="1:4" ht="12.75">
      <c r="A83" s="15" t="s">
        <v>86</v>
      </c>
      <c r="B83" s="16">
        <v>33903918</v>
      </c>
      <c r="C83" s="33">
        <v>770.9</v>
      </c>
      <c r="D83" s="33">
        <v>770.9</v>
      </c>
    </row>
    <row r="84" spans="1:4" ht="12.75">
      <c r="A84" s="15" t="s">
        <v>87</v>
      </c>
      <c r="B84" s="16">
        <v>33903919</v>
      </c>
      <c r="C84" s="33">
        <v>0</v>
      </c>
      <c r="D84" s="33">
        <v>0</v>
      </c>
    </row>
    <row r="85" spans="1:4" ht="12.75">
      <c r="A85" s="15" t="s">
        <v>88</v>
      </c>
      <c r="B85" s="16">
        <v>33903920</v>
      </c>
      <c r="C85" s="34">
        <v>0</v>
      </c>
      <c r="D85" s="34">
        <v>0</v>
      </c>
    </row>
    <row r="86" spans="1:4" ht="12.75">
      <c r="A86" s="15" t="s">
        <v>89</v>
      </c>
      <c r="B86" s="16">
        <v>33903921</v>
      </c>
      <c r="C86" s="33">
        <v>0</v>
      </c>
      <c r="D86" s="33">
        <v>360</v>
      </c>
    </row>
    <row r="87" spans="1:4" ht="12.75">
      <c r="A87" s="15" t="s">
        <v>90</v>
      </c>
      <c r="B87" s="16">
        <v>33903922</v>
      </c>
      <c r="C87" s="33">
        <v>0</v>
      </c>
      <c r="D87" s="33">
        <v>0</v>
      </c>
    </row>
    <row r="88" spans="1:4" ht="12.75">
      <c r="A88" s="15" t="s">
        <v>91</v>
      </c>
      <c r="B88" s="16">
        <v>33903923</v>
      </c>
      <c r="C88" s="34">
        <v>0</v>
      </c>
      <c r="D88" s="34">
        <v>0</v>
      </c>
    </row>
    <row r="89" spans="1:4" ht="12.75">
      <c r="A89" s="15" t="s">
        <v>92</v>
      </c>
      <c r="B89" s="16">
        <v>33903924</v>
      </c>
      <c r="C89" s="33">
        <v>19893.28</v>
      </c>
      <c r="D89" s="33">
        <v>19893.28</v>
      </c>
    </row>
    <row r="90" spans="1:4" ht="12.75">
      <c r="A90" s="15" t="s">
        <v>93</v>
      </c>
      <c r="B90" s="16">
        <v>33903925</v>
      </c>
      <c r="C90" s="33">
        <v>16555.46</v>
      </c>
      <c r="D90" s="33">
        <v>23131</v>
      </c>
    </row>
    <row r="91" spans="1:4" ht="12.75">
      <c r="A91" s="15" t="s">
        <v>94</v>
      </c>
      <c r="B91" s="16">
        <v>33903926</v>
      </c>
      <c r="C91" s="33">
        <v>0</v>
      </c>
      <c r="D91" s="33">
        <v>0</v>
      </c>
    </row>
    <row r="92" spans="1:4" ht="12.75">
      <c r="A92" s="15" t="s">
        <v>95</v>
      </c>
      <c r="B92" s="16">
        <v>33903927</v>
      </c>
      <c r="C92" s="33">
        <v>0</v>
      </c>
      <c r="D92" s="33">
        <v>0</v>
      </c>
    </row>
    <row r="93" spans="1:4" ht="12.75">
      <c r="A93" s="15" t="s">
        <v>96</v>
      </c>
      <c r="B93" s="16">
        <v>33903928</v>
      </c>
      <c r="C93" s="33">
        <v>0</v>
      </c>
      <c r="D93" s="33">
        <v>0</v>
      </c>
    </row>
    <row r="94" spans="1:4" ht="12.75">
      <c r="A94" s="15" t="s">
        <v>97</v>
      </c>
      <c r="B94" s="16">
        <v>33903929</v>
      </c>
      <c r="C94" s="33">
        <v>0</v>
      </c>
      <c r="D94" s="33">
        <v>0</v>
      </c>
    </row>
    <row r="95" spans="1:4" ht="12.75">
      <c r="A95" s="15" t="s">
        <v>98</v>
      </c>
      <c r="B95" s="16">
        <v>33903930</v>
      </c>
      <c r="C95" s="34">
        <v>0</v>
      </c>
      <c r="D95" s="34">
        <v>0</v>
      </c>
    </row>
    <row r="96" spans="1:4" ht="12.75">
      <c r="A96" s="15" t="s">
        <v>99</v>
      </c>
      <c r="B96" s="16">
        <v>33903931</v>
      </c>
      <c r="C96" s="35">
        <v>2189.97</v>
      </c>
      <c r="D96" s="35">
        <v>2343.97</v>
      </c>
    </row>
    <row r="97" spans="1:4" ht="12.75">
      <c r="A97" s="15" t="s">
        <v>100</v>
      </c>
      <c r="B97" s="16">
        <v>33903932</v>
      </c>
      <c r="C97" s="33">
        <v>0</v>
      </c>
      <c r="D97" s="33">
        <v>0</v>
      </c>
    </row>
    <row r="98" spans="1:4" ht="12.75">
      <c r="A98" s="15" t="s">
        <v>101</v>
      </c>
      <c r="B98" s="16">
        <v>33903933</v>
      </c>
      <c r="C98" s="33">
        <v>0</v>
      </c>
      <c r="D98" s="33">
        <v>0</v>
      </c>
    </row>
    <row r="99" spans="1:4" ht="12.75">
      <c r="A99" s="15" t="s">
        <v>102</v>
      </c>
      <c r="B99" s="16">
        <v>33903934</v>
      </c>
      <c r="C99" s="33">
        <v>0</v>
      </c>
      <c r="D99" s="33">
        <v>0</v>
      </c>
    </row>
    <row r="100" spans="1:4" ht="12.75">
      <c r="A100" s="15" t="s">
        <v>103</v>
      </c>
      <c r="B100" s="16">
        <v>33903935</v>
      </c>
      <c r="C100" s="33">
        <v>0</v>
      </c>
      <c r="D100" s="33">
        <v>0</v>
      </c>
    </row>
    <row r="101" spans="1:4" ht="12.75">
      <c r="A101" s="15" t="s">
        <v>104</v>
      </c>
      <c r="B101" s="16">
        <v>33903936</v>
      </c>
      <c r="C101" s="33">
        <v>0</v>
      </c>
      <c r="D101" s="33">
        <v>0</v>
      </c>
    </row>
    <row r="102" spans="1:4" ht="12.75">
      <c r="A102" s="15" t="s">
        <v>105</v>
      </c>
      <c r="B102" s="16">
        <v>33903937</v>
      </c>
      <c r="C102" s="33">
        <v>0</v>
      </c>
      <c r="D102" s="33">
        <v>0</v>
      </c>
    </row>
    <row r="103" spans="1:4" ht="12.75">
      <c r="A103" s="15" t="s">
        <v>106</v>
      </c>
      <c r="B103" s="16">
        <v>33903938</v>
      </c>
      <c r="C103" s="34">
        <v>0</v>
      </c>
      <c r="D103" s="34">
        <v>0</v>
      </c>
    </row>
    <row r="104" spans="1:4" ht="12.75">
      <c r="A104" s="15" t="s">
        <v>107</v>
      </c>
      <c r="B104" s="16">
        <v>33903939</v>
      </c>
      <c r="C104" s="33">
        <v>0</v>
      </c>
      <c r="D104" s="33">
        <v>128</v>
      </c>
    </row>
    <row r="105" spans="1:4" ht="12.75">
      <c r="A105" s="15" t="s">
        <v>108</v>
      </c>
      <c r="B105" s="16">
        <v>33903941</v>
      </c>
      <c r="C105" s="33">
        <v>0</v>
      </c>
      <c r="D105" s="33">
        <v>0</v>
      </c>
    </row>
    <row r="106" spans="1:4" ht="12.75">
      <c r="A106" s="15" t="s">
        <v>109</v>
      </c>
      <c r="B106" s="16">
        <v>33903942</v>
      </c>
      <c r="C106" s="33">
        <v>0</v>
      </c>
      <c r="D106" s="33">
        <v>0</v>
      </c>
    </row>
    <row r="107" spans="1:4" ht="12.75">
      <c r="A107" s="15" t="s">
        <v>110</v>
      </c>
      <c r="B107" s="16">
        <v>33903945</v>
      </c>
      <c r="C107" s="33">
        <v>0</v>
      </c>
      <c r="D107" s="33">
        <v>0</v>
      </c>
    </row>
    <row r="108" spans="1:4" ht="12.75">
      <c r="A108" s="15" t="s">
        <v>111</v>
      </c>
      <c r="B108" s="16">
        <v>33903946</v>
      </c>
      <c r="C108" s="34">
        <v>0</v>
      </c>
      <c r="D108" s="34">
        <v>0</v>
      </c>
    </row>
    <row r="109" spans="1:4" ht="12.75">
      <c r="A109" s="15" t="s">
        <v>112</v>
      </c>
      <c r="B109" s="16">
        <v>33903947</v>
      </c>
      <c r="C109" s="33">
        <v>0</v>
      </c>
      <c r="D109" s="33">
        <v>400</v>
      </c>
    </row>
    <row r="110" spans="1:4" ht="12.75">
      <c r="A110" s="15" t="s">
        <v>113</v>
      </c>
      <c r="B110" s="16">
        <v>33903948</v>
      </c>
      <c r="C110" s="33">
        <v>0</v>
      </c>
      <c r="D110" s="33">
        <v>290.25</v>
      </c>
    </row>
    <row r="111" spans="1:4" ht="12.75">
      <c r="A111" s="15" t="s">
        <v>114</v>
      </c>
      <c r="B111" s="16">
        <v>33903949</v>
      </c>
      <c r="C111" s="33">
        <v>3469</v>
      </c>
      <c r="D111" s="33">
        <v>3469</v>
      </c>
    </row>
    <row r="112" spans="1:4" ht="12.75">
      <c r="A112" s="15" t="s">
        <v>115</v>
      </c>
      <c r="B112" s="16">
        <v>33903950</v>
      </c>
      <c r="C112" s="33">
        <v>0</v>
      </c>
      <c r="D112" s="33">
        <v>108.5</v>
      </c>
    </row>
    <row r="113" spans="1:4" ht="12.75">
      <c r="A113" s="15" t="s">
        <v>116</v>
      </c>
      <c r="B113" s="16">
        <v>33903951</v>
      </c>
      <c r="C113" s="34">
        <v>0</v>
      </c>
      <c r="D113" s="34">
        <v>0</v>
      </c>
    </row>
    <row r="114" spans="1:4" ht="12.75">
      <c r="A114" s="15" t="s">
        <v>117</v>
      </c>
      <c r="B114" s="16">
        <v>33903952</v>
      </c>
      <c r="C114" s="33">
        <v>2347</v>
      </c>
      <c r="D114" s="33">
        <v>2347</v>
      </c>
    </row>
    <row r="115" spans="1:4" ht="12.75">
      <c r="A115" s="15" t="s">
        <v>64</v>
      </c>
      <c r="B115" s="16">
        <v>33903954</v>
      </c>
      <c r="C115" s="33">
        <v>0</v>
      </c>
      <c r="D115" s="33">
        <v>0</v>
      </c>
    </row>
    <row r="116" spans="1:4" ht="12.75">
      <c r="A116" s="15" t="s">
        <v>118</v>
      </c>
      <c r="B116" s="16">
        <v>33903957</v>
      </c>
      <c r="C116" s="33">
        <v>0</v>
      </c>
      <c r="D116" s="33">
        <v>0</v>
      </c>
    </row>
    <row r="117" spans="1:4" ht="12.75">
      <c r="A117" s="15" t="s">
        <v>119</v>
      </c>
      <c r="B117" s="16">
        <v>33903958</v>
      </c>
      <c r="C117" s="33">
        <v>0</v>
      </c>
      <c r="D117" s="33">
        <v>0</v>
      </c>
    </row>
    <row r="118" spans="1:4" ht="12.75">
      <c r="A118" s="15" t="s">
        <v>120</v>
      </c>
      <c r="B118" s="16">
        <v>33903960</v>
      </c>
      <c r="C118" s="33">
        <v>0</v>
      </c>
      <c r="D118" s="33">
        <v>0</v>
      </c>
    </row>
    <row r="119" spans="1:4" ht="12.75">
      <c r="A119" s="15" t="s">
        <v>121</v>
      </c>
      <c r="B119" s="16">
        <v>33903997</v>
      </c>
      <c r="C119" s="33">
        <v>0</v>
      </c>
      <c r="D119" s="33">
        <v>0</v>
      </c>
    </row>
    <row r="120" spans="1:4" ht="12.75">
      <c r="A120" s="15" t="s">
        <v>122</v>
      </c>
      <c r="B120" s="16">
        <v>33904701</v>
      </c>
      <c r="C120" s="33">
        <v>0</v>
      </c>
      <c r="D120" s="33">
        <v>0</v>
      </c>
    </row>
    <row r="121" spans="1:4" ht="12.75">
      <c r="A121" s="15" t="s">
        <v>123</v>
      </c>
      <c r="B121" s="16">
        <v>33904708</v>
      </c>
      <c r="C121" s="33">
        <v>0</v>
      </c>
      <c r="D121" s="33">
        <v>0</v>
      </c>
    </row>
    <row r="122" spans="1:4" ht="12.75">
      <c r="A122" s="15" t="s">
        <v>124</v>
      </c>
      <c r="B122" s="16">
        <v>33904801</v>
      </c>
      <c r="C122" s="33">
        <v>0</v>
      </c>
      <c r="D122" s="33">
        <v>0</v>
      </c>
    </row>
    <row r="123" spans="1:4" ht="12.75">
      <c r="A123" s="19" t="s">
        <v>125</v>
      </c>
      <c r="B123" s="18">
        <v>33909201</v>
      </c>
      <c r="C123" s="33">
        <v>0</v>
      </c>
      <c r="D123" s="33">
        <v>0</v>
      </c>
    </row>
    <row r="124" spans="1:4" ht="12.75">
      <c r="A124" s="19" t="s">
        <v>126</v>
      </c>
      <c r="B124" s="18">
        <v>33909202</v>
      </c>
      <c r="C124" s="33">
        <v>0</v>
      </c>
      <c r="D124" s="33">
        <v>0</v>
      </c>
    </row>
    <row r="125" spans="1:4" ht="12.75">
      <c r="A125" s="19" t="s">
        <v>127</v>
      </c>
      <c r="B125" s="18">
        <v>33909203</v>
      </c>
      <c r="C125" s="33">
        <v>0</v>
      </c>
      <c r="D125" s="33">
        <v>0</v>
      </c>
    </row>
    <row r="126" spans="1:4" ht="12.75">
      <c r="A126" s="19" t="s">
        <v>128</v>
      </c>
      <c r="B126" s="18">
        <v>33909204</v>
      </c>
      <c r="C126" s="33">
        <v>0</v>
      </c>
      <c r="D126" s="33">
        <v>0</v>
      </c>
    </row>
    <row r="127" spans="1:4" ht="12.75">
      <c r="A127" s="19" t="s">
        <v>129</v>
      </c>
      <c r="B127" s="18">
        <v>33909206</v>
      </c>
      <c r="C127" s="33">
        <v>0</v>
      </c>
      <c r="D127" s="33">
        <v>0</v>
      </c>
    </row>
    <row r="128" spans="1:4" ht="12.75">
      <c r="A128" s="19" t="s">
        <v>130</v>
      </c>
      <c r="B128" s="18">
        <v>33909208</v>
      </c>
      <c r="C128" s="33">
        <v>0</v>
      </c>
      <c r="D128" s="33">
        <v>0</v>
      </c>
    </row>
    <row r="129" spans="1:4" ht="12.75">
      <c r="A129" s="19" t="s">
        <v>131</v>
      </c>
      <c r="B129" s="18">
        <v>33909212</v>
      </c>
      <c r="C129" s="33">
        <v>0</v>
      </c>
      <c r="D129" s="33">
        <v>0</v>
      </c>
    </row>
    <row r="130" spans="1:4" ht="12.75">
      <c r="A130" s="15" t="s">
        <v>132</v>
      </c>
      <c r="B130" s="16">
        <v>33909213</v>
      </c>
      <c r="C130" s="33">
        <v>0</v>
      </c>
      <c r="D130" s="33">
        <v>0</v>
      </c>
    </row>
    <row r="131" spans="1:4" ht="12.75">
      <c r="A131" s="15" t="s">
        <v>133</v>
      </c>
      <c r="B131" s="16">
        <v>33909216</v>
      </c>
      <c r="C131" s="34">
        <v>0</v>
      </c>
      <c r="D131" s="34">
        <v>0</v>
      </c>
    </row>
    <row r="132" spans="1:4" ht="12.75">
      <c r="A132" s="15" t="s">
        <v>134</v>
      </c>
      <c r="B132" s="16">
        <v>33909225</v>
      </c>
      <c r="C132" s="33">
        <v>0</v>
      </c>
      <c r="D132" s="33">
        <v>0</v>
      </c>
    </row>
    <row r="133" spans="1:4" ht="12.75">
      <c r="A133" s="15" t="s">
        <v>135</v>
      </c>
      <c r="B133" s="20">
        <v>44905100</v>
      </c>
      <c r="C133" s="33">
        <v>0</v>
      </c>
      <c r="D133" s="33">
        <v>0</v>
      </c>
    </row>
    <row r="134" spans="1:4" ht="12.75">
      <c r="A134" s="15" t="s">
        <v>136</v>
      </c>
      <c r="B134" s="16">
        <v>44905200</v>
      </c>
      <c r="C134" s="33">
        <v>33514.47</v>
      </c>
      <c r="D134" s="33">
        <v>33819.47</v>
      </c>
    </row>
  </sheetData>
  <mergeCells count="3">
    <mergeCell ref="A1:C1"/>
    <mergeCell ref="A2:C2"/>
    <mergeCell ref="A3:C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06"/>
  <sheetViews>
    <sheetView workbookViewId="0" topLeftCell="A100">
      <selection activeCell="B32" activeCellId="1" sqref="A140:A142 B32"/>
    </sheetView>
  </sheetViews>
  <sheetFormatPr defaultColWidth="9.140625" defaultRowHeight="12.75"/>
  <cols>
    <col min="1" max="1" width="34.421875" style="36" customWidth="1"/>
    <col min="2" max="2" width="14.8515625" style="36" customWidth="1"/>
    <col min="3" max="3" width="18.00390625" style="36" customWidth="1"/>
    <col min="4" max="240" width="9.140625" style="36" customWidth="1"/>
  </cols>
  <sheetData>
    <row r="1" ht="12.75">
      <c r="A1" s="36" t="s">
        <v>142</v>
      </c>
    </row>
    <row r="2" ht="12.75">
      <c r="A2" s="36" t="s">
        <v>143</v>
      </c>
    </row>
    <row r="3" ht="12.75">
      <c r="A3" s="36" t="s">
        <v>144</v>
      </c>
    </row>
    <row r="4" ht="12.75">
      <c r="A4" s="36" t="s">
        <v>0</v>
      </c>
    </row>
    <row r="5" ht="12.75">
      <c r="A5" s="36" t="s">
        <v>145</v>
      </c>
    </row>
    <row r="6" ht="12.75">
      <c r="C6" s="36" t="s">
        <v>146</v>
      </c>
    </row>
    <row r="7" spans="1:3" ht="12.75">
      <c r="A7" s="37" t="s">
        <v>147</v>
      </c>
      <c r="B7" s="37" t="s">
        <v>148</v>
      </c>
      <c r="C7" s="37" t="s">
        <v>149</v>
      </c>
    </row>
    <row r="8" spans="1:3" ht="12.75">
      <c r="A8" s="38" t="s">
        <v>150</v>
      </c>
      <c r="B8" s="39">
        <f>SUM(B9:B10)</f>
        <v>25252809.139999997</v>
      </c>
      <c r="C8" s="39">
        <f>SUM(C9:C10)</f>
        <v>50579006.09</v>
      </c>
    </row>
    <row r="9" spans="1:3" ht="12.75">
      <c r="A9" s="40" t="s">
        <v>151</v>
      </c>
      <c r="B9" s="39">
        <f>B21</f>
        <v>25216509.139999997</v>
      </c>
      <c r="C9" s="39">
        <f>C21</f>
        <v>50542706.09</v>
      </c>
    </row>
    <row r="10" spans="1:3" ht="12.75">
      <c r="A10" s="40" t="s">
        <v>152</v>
      </c>
      <c r="B10" s="39">
        <f>B28</f>
        <v>36300</v>
      </c>
      <c r="C10" s="39">
        <f>C28</f>
        <v>36300</v>
      </c>
    </row>
    <row r="11" spans="1:3" ht="12.75">
      <c r="A11" s="37"/>
      <c r="B11" s="41"/>
      <c r="C11" s="41"/>
    </row>
    <row r="12" spans="1:3" ht="12.75">
      <c r="A12" s="37" t="s">
        <v>153</v>
      </c>
      <c r="B12" s="41">
        <f>SUM(B13:B14)</f>
        <v>24818859.500000004</v>
      </c>
      <c r="C12" s="41">
        <f>SUM(C13:C14)</f>
        <v>44682046.37</v>
      </c>
    </row>
    <row r="13" spans="1:3" ht="12.75">
      <c r="A13" s="42" t="s">
        <v>154</v>
      </c>
      <c r="B13" s="41">
        <f>B60+B83</f>
        <v>24553811.410000004</v>
      </c>
      <c r="C13" s="41">
        <f>C60+C83</f>
        <v>44393715.93</v>
      </c>
    </row>
    <row r="14" spans="1:3" ht="12.75">
      <c r="A14" s="42" t="s">
        <v>155</v>
      </c>
      <c r="B14" s="41">
        <f>B94+B71</f>
        <v>265048.09</v>
      </c>
      <c r="C14" s="41">
        <f>C94+C71</f>
        <v>288330.44</v>
      </c>
    </row>
    <row r="15" spans="1:3" ht="12.75">
      <c r="A15" s="43"/>
      <c r="B15" s="43"/>
      <c r="C15" s="43"/>
    </row>
    <row r="16" spans="1:3" ht="12.75">
      <c r="A16" s="36" t="s">
        <v>156</v>
      </c>
      <c r="B16" s="44"/>
      <c r="C16" s="44"/>
    </row>
    <row r="17" spans="1:3" ht="12.75">
      <c r="A17" s="36" t="s">
        <v>157</v>
      </c>
      <c r="B17" s="44"/>
      <c r="C17" s="44"/>
    </row>
    <row r="18" spans="2:3" ht="12.75">
      <c r="B18" s="44"/>
      <c r="C18" s="36" t="s">
        <v>146</v>
      </c>
    </row>
    <row r="19" spans="1:3" ht="12.75">
      <c r="A19" s="38" t="s">
        <v>147</v>
      </c>
      <c r="B19" s="39" t="s">
        <v>148</v>
      </c>
      <c r="C19" s="39" t="s">
        <v>149</v>
      </c>
    </row>
    <row r="20" spans="1:3" ht="12.75">
      <c r="A20" s="38" t="s">
        <v>150</v>
      </c>
      <c r="B20" s="39">
        <f>SUM(B21+B28)</f>
        <v>25252809.139999997</v>
      </c>
      <c r="C20" s="39">
        <f>SUM(C21+C28)</f>
        <v>50579006.09</v>
      </c>
    </row>
    <row r="21" spans="1:3" ht="12.75">
      <c r="A21" s="40" t="s">
        <v>158</v>
      </c>
      <c r="B21" s="39">
        <f>SUM(B22:B26)</f>
        <v>25216509.139999997</v>
      </c>
      <c r="C21" s="39">
        <f>SUM(C22:C26)</f>
        <v>50542706.09</v>
      </c>
    </row>
    <row r="22" spans="1:3" ht="12.75">
      <c r="A22" s="40" t="s">
        <v>159</v>
      </c>
      <c r="B22" s="39">
        <v>565939.36</v>
      </c>
      <c r="C22" s="39">
        <v>954318.64</v>
      </c>
    </row>
    <row r="23" spans="1:3" ht="12.75">
      <c r="A23" s="40" t="s">
        <v>160</v>
      </c>
      <c r="B23" s="39">
        <v>21153151.99</v>
      </c>
      <c r="C23" s="39">
        <v>41317820.92</v>
      </c>
    </row>
    <row r="24" spans="1:3" ht="12.75">
      <c r="A24" s="40" t="s">
        <v>161</v>
      </c>
      <c r="B24" s="39">
        <v>11696</v>
      </c>
      <c r="C24" s="39">
        <v>14935.09</v>
      </c>
    </row>
    <row r="25" spans="1:3" ht="12.75">
      <c r="A25" s="40" t="s">
        <v>162</v>
      </c>
      <c r="B25" s="45"/>
      <c r="C25" s="39"/>
    </row>
    <row r="26" spans="1:3" ht="12.75">
      <c r="A26" s="40" t="s">
        <v>163</v>
      </c>
      <c r="B26" s="39">
        <v>3485721.79</v>
      </c>
      <c r="C26" s="39">
        <v>8255631.44</v>
      </c>
    </row>
    <row r="27" spans="1:3" ht="12.75">
      <c r="A27" s="38"/>
      <c r="B27" s="39"/>
      <c r="C27" s="39"/>
    </row>
    <row r="28" spans="1:3" ht="12.75">
      <c r="A28" s="40" t="s">
        <v>164</v>
      </c>
      <c r="B28" s="39">
        <f>SUM(B29:B33)</f>
        <v>36300</v>
      </c>
      <c r="C28" s="39">
        <f>SUM(C29:C33)</f>
        <v>36300</v>
      </c>
    </row>
    <row r="29" spans="1:3" ht="12.75">
      <c r="A29" s="40" t="s">
        <v>159</v>
      </c>
      <c r="B29" s="39">
        <v>0</v>
      </c>
      <c r="C29" s="39">
        <v>0</v>
      </c>
    </row>
    <row r="30" spans="1:3" ht="12.75">
      <c r="A30" s="40" t="s">
        <v>160</v>
      </c>
      <c r="B30" s="39">
        <v>0</v>
      </c>
      <c r="C30" s="39">
        <v>0</v>
      </c>
    </row>
    <row r="31" spans="1:3" ht="12.75">
      <c r="A31" s="40" t="s">
        <v>161</v>
      </c>
      <c r="B31" s="39">
        <v>0</v>
      </c>
      <c r="C31" s="39">
        <v>0</v>
      </c>
    </row>
    <row r="32" spans="1:3" ht="12.75">
      <c r="A32" s="40" t="s">
        <v>162</v>
      </c>
      <c r="B32" s="39"/>
      <c r="C32" s="39"/>
    </row>
    <row r="33" spans="1:3" ht="12.75">
      <c r="A33" s="40" t="s">
        <v>163</v>
      </c>
      <c r="B33" s="39">
        <v>36300</v>
      </c>
      <c r="C33" s="39">
        <v>36300</v>
      </c>
    </row>
    <row r="35" ht="12.75">
      <c r="A35" s="36" t="s">
        <v>165</v>
      </c>
    </row>
    <row r="36" ht="12.75">
      <c r="A36" s="36" t="s">
        <v>166</v>
      </c>
    </row>
    <row r="37" ht="12.75">
      <c r="C37" s="36" t="s">
        <v>146</v>
      </c>
    </row>
    <row r="38" spans="1:3" ht="12.75">
      <c r="A38" s="38" t="s">
        <v>147</v>
      </c>
      <c r="B38" s="39" t="s">
        <v>148</v>
      </c>
      <c r="C38" s="39" t="s">
        <v>149</v>
      </c>
    </row>
    <row r="39" spans="1:3" ht="12.75">
      <c r="A39" s="38" t="s">
        <v>150</v>
      </c>
      <c r="B39" s="39">
        <f>SUM(B40+B48)</f>
        <v>25252809.140000004</v>
      </c>
      <c r="C39" s="39">
        <f>SUM(C40+C48)</f>
        <v>50579006.09</v>
      </c>
    </row>
    <row r="40" spans="1:3" ht="12.75">
      <c r="A40" s="40" t="s">
        <v>158</v>
      </c>
      <c r="B40" s="39">
        <f>SUM(B41:B47)</f>
        <v>25216509.140000004</v>
      </c>
      <c r="C40" s="39">
        <f>SUM(C41:C47)</f>
        <v>50542706.09</v>
      </c>
    </row>
    <row r="41" spans="1:3" ht="12.75">
      <c r="A41" s="40" t="s">
        <v>167</v>
      </c>
      <c r="B41" s="39">
        <v>0</v>
      </c>
      <c r="C41" s="39">
        <f>B41</f>
        <v>0</v>
      </c>
    </row>
    <row r="42" spans="1:3" ht="12.75">
      <c r="A42" s="40" t="s">
        <v>168</v>
      </c>
      <c r="B42" s="39">
        <v>280092.46</v>
      </c>
      <c r="C42" s="39">
        <v>575078.6</v>
      </c>
    </row>
    <row r="43" spans="1:3" ht="12.75">
      <c r="A43" s="40" t="s">
        <v>169</v>
      </c>
      <c r="B43" s="39">
        <v>26958.78</v>
      </c>
      <c r="C43" s="39">
        <v>118414.08</v>
      </c>
    </row>
    <row r="44" spans="1:3" ht="12.75">
      <c r="A44" s="40" t="s">
        <v>170</v>
      </c>
      <c r="B44" s="39">
        <v>10134.11</v>
      </c>
      <c r="C44" s="39">
        <v>19206.63</v>
      </c>
    </row>
    <row r="45" spans="1:3" ht="12.75">
      <c r="A45" s="40" t="s">
        <v>171</v>
      </c>
      <c r="B45" s="39">
        <v>2521370.55</v>
      </c>
      <c r="C45" s="39">
        <v>6604259.3</v>
      </c>
    </row>
    <row r="46" spans="1:3" ht="12.75">
      <c r="A46" s="40" t="s">
        <v>172</v>
      </c>
      <c r="B46" s="39">
        <v>22338411.26</v>
      </c>
      <c r="C46" s="39">
        <v>43131460.99</v>
      </c>
    </row>
    <row r="47" spans="1:3" ht="12.75">
      <c r="A47" s="40" t="s">
        <v>173</v>
      </c>
      <c r="B47" s="39">
        <v>39541.98</v>
      </c>
      <c r="C47" s="39">
        <v>94286.49</v>
      </c>
    </row>
    <row r="48" spans="1:3" ht="12.75">
      <c r="A48" s="40" t="s">
        <v>174</v>
      </c>
      <c r="B48" s="39">
        <f>SUM(B49:B53)</f>
        <v>36300</v>
      </c>
      <c r="C48" s="39">
        <f>SUM(C49:C53)</f>
        <v>36300</v>
      </c>
    </row>
    <row r="49" spans="1:3" ht="12.75">
      <c r="A49" s="40" t="s">
        <v>175</v>
      </c>
      <c r="B49" s="39">
        <v>0</v>
      </c>
      <c r="C49" s="39">
        <f>B49</f>
        <v>0</v>
      </c>
    </row>
    <row r="50" spans="1:3" ht="12.75">
      <c r="A50" s="40" t="s">
        <v>176</v>
      </c>
      <c r="B50" s="39">
        <v>0</v>
      </c>
      <c r="C50" s="39">
        <f>B50</f>
        <v>0</v>
      </c>
    </row>
    <row r="51" spans="1:3" ht="12.75">
      <c r="A51" s="40" t="s">
        <v>177</v>
      </c>
      <c r="B51" s="39">
        <v>0</v>
      </c>
      <c r="C51" s="39">
        <f>B51</f>
        <v>0</v>
      </c>
    </row>
    <row r="52" spans="1:3" ht="12.75">
      <c r="A52" s="40" t="s">
        <v>178</v>
      </c>
      <c r="B52" s="39">
        <v>36300</v>
      </c>
      <c r="C52" s="39">
        <f>B52</f>
        <v>36300</v>
      </c>
    </row>
    <row r="53" spans="1:3" ht="12.75">
      <c r="A53" s="40" t="s">
        <v>179</v>
      </c>
      <c r="B53" s="39">
        <v>0</v>
      </c>
      <c r="C53" s="39">
        <f>B53</f>
        <v>0</v>
      </c>
    </row>
    <row r="55" ht="12.75">
      <c r="A55" s="36" t="s">
        <v>180</v>
      </c>
    </row>
    <row r="56" ht="12.75">
      <c r="A56" s="36" t="s">
        <v>181</v>
      </c>
    </row>
    <row r="57" ht="12.75">
      <c r="C57" s="36" t="s">
        <v>146</v>
      </c>
    </row>
    <row r="58" spans="1:3" ht="12.75">
      <c r="A58" s="37" t="s">
        <v>147</v>
      </c>
      <c r="B58" s="37" t="s">
        <v>148</v>
      </c>
      <c r="C58" s="37" t="s">
        <v>149</v>
      </c>
    </row>
    <row r="59" spans="1:3" ht="12.75">
      <c r="A59" s="37" t="s">
        <v>153</v>
      </c>
      <c r="B59" s="41">
        <f>SUM(B60+B71)</f>
        <v>20467846.67</v>
      </c>
      <c r="C59" s="41">
        <f>SUM(C60+C71)</f>
        <v>37827867.51</v>
      </c>
    </row>
    <row r="60" spans="1:3" ht="12.75">
      <c r="A60" s="42" t="s">
        <v>154</v>
      </c>
      <c r="B60" s="41">
        <f>SUM(B61+B65+B66)</f>
        <v>20467846.67</v>
      </c>
      <c r="C60" s="41">
        <f>SUM(C61+C65+C66)</f>
        <v>37827867.51</v>
      </c>
    </row>
    <row r="61" spans="1:3" ht="12.75">
      <c r="A61" s="42" t="s">
        <v>182</v>
      </c>
      <c r="B61" s="41">
        <f>SUM(B62:B64)</f>
        <v>17573834.84</v>
      </c>
      <c r="C61" s="41">
        <f>SUM(C62:C64)</f>
        <v>34121582.25</v>
      </c>
    </row>
    <row r="62" spans="1:3" ht="12.75">
      <c r="A62" s="42" t="s">
        <v>183</v>
      </c>
      <c r="B62" s="41">
        <v>15713473.87</v>
      </c>
      <c r="C62" s="41">
        <v>30447527.98</v>
      </c>
    </row>
    <row r="63" spans="1:3" ht="12.75">
      <c r="A63" s="42" t="s">
        <v>184</v>
      </c>
      <c r="B63" s="41">
        <v>919689.71</v>
      </c>
      <c r="C63" s="41">
        <v>1599151.14</v>
      </c>
    </row>
    <row r="64" spans="1:3" ht="12.75">
      <c r="A64" s="42" t="s">
        <v>185</v>
      </c>
      <c r="B64" s="41">
        <v>940671.26</v>
      </c>
      <c r="C64" s="41">
        <v>2074903.13</v>
      </c>
    </row>
    <row r="65" spans="1:3" ht="12.75">
      <c r="A65" s="42" t="s">
        <v>186</v>
      </c>
      <c r="B65" s="41">
        <v>0</v>
      </c>
      <c r="C65" s="41">
        <f>B65</f>
        <v>0</v>
      </c>
    </row>
    <row r="66" spans="1:3" ht="12.75">
      <c r="A66" s="42" t="s">
        <v>187</v>
      </c>
      <c r="B66" s="41">
        <f>SUM(B67:B70)</f>
        <v>2894011.83</v>
      </c>
      <c r="C66" s="41">
        <f>SUM(C67:C70)</f>
        <v>3706285.2600000002</v>
      </c>
    </row>
    <row r="67" spans="1:3" ht="12.75">
      <c r="A67" s="42" t="s">
        <v>188</v>
      </c>
      <c r="B67" s="41">
        <v>1168171.96</v>
      </c>
      <c r="C67" s="41">
        <v>1246016.44</v>
      </c>
    </row>
    <row r="68" spans="1:3" ht="12.75">
      <c r="A68" s="42" t="s">
        <v>189</v>
      </c>
      <c r="B68" s="41">
        <v>9295.58</v>
      </c>
      <c r="C68" s="41">
        <v>18067.78</v>
      </c>
    </row>
    <row r="69" spans="1:3" ht="12.75">
      <c r="A69" s="42" t="s">
        <v>190</v>
      </c>
      <c r="B69" s="41">
        <v>974771.01</v>
      </c>
      <c r="C69" s="41">
        <v>1505041.57</v>
      </c>
    </row>
    <row r="70" spans="1:3" ht="12.75">
      <c r="A70" s="42" t="s">
        <v>191</v>
      </c>
      <c r="B70" s="41">
        <v>741773.28</v>
      </c>
      <c r="C70" s="41">
        <v>937159.47</v>
      </c>
    </row>
    <row r="71" spans="1:3" ht="12.75">
      <c r="A71" s="42" t="s">
        <v>192</v>
      </c>
      <c r="B71" s="41">
        <f>SUM(B72+B75+B76)</f>
        <v>0</v>
      </c>
      <c r="C71" s="41">
        <f>B71</f>
        <v>0</v>
      </c>
    </row>
    <row r="72" spans="1:3" ht="12.75">
      <c r="A72" s="42" t="s">
        <v>193</v>
      </c>
      <c r="B72" s="41">
        <f>SUM(B73:B74)</f>
        <v>0</v>
      </c>
      <c r="C72" s="41">
        <f>B72</f>
        <v>0</v>
      </c>
    </row>
    <row r="73" spans="1:3" ht="12.75">
      <c r="A73" s="42" t="s">
        <v>194</v>
      </c>
      <c r="B73" s="41">
        <v>0</v>
      </c>
      <c r="C73" s="41">
        <f>B73</f>
        <v>0</v>
      </c>
    </row>
    <row r="74" spans="1:3" ht="12.75">
      <c r="A74" s="42" t="s">
        <v>195</v>
      </c>
      <c r="B74" s="41">
        <v>0</v>
      </c>
      <c r="C74" s="41">
        <f>B74</f>
        <v>0</v>
      </c>
    </row>
    <row r="75" spans="1:3" ht="12.75">
      <c r="A75" s="42" t="s">
        <v>196</v>
      </c>
      <c r="B75" s="41">
        <v>0</v>
      </c>
      <c r="C75" s="41">
        <f>B75</f>
        <v>0</v>
      </c>
    </row>
    <row r="76" spans="1:3" ht="12.75">
      <c r="A76" s="42" t="s">
        <v>197</v>
      </c>
      <c r="B76" s="41">
        <v>0</v>
      </c>
      <c r="C76" s="41">
        <f>B76</f>
        <v>0</v>
      </c>
    </row>
    <row r="78" ht="12.75">
      <c r="A78" s="36" t="s">
        <v>198</v>
      </c>
    </row>
    <row r="79" ht="12.75">
      <c r="A79" s="36" t="s">
        <v>199</v>
      </c>
    </row>
    <row r="80" ht="12.75">
      <c r="C80" s="36" t="s">
        <v>146</v>
      </c>
    </row>
    <row r="81" spans="1:3" ht="12.75">
      <c r="A81" s="37" t="s">
        <v>147</v>
      </c>
      <c r="B81" s="37" t="s">
        <v>148</v>
      </c>
      <c r="C81" s="37" t="s">
        <v>149</v>
      </c>
    </row>
    <row r="82" spans="1:3" ht="12.75">
      <c r="A82" s="37" t="s">
        <v>153</v>
      </c>
      <c r="B82" s="41">
        <f>SUM(B83+B94)</f>
        <v>4351012.83</v>
      </c>
      <c r="C82" s="41">
        <f>SUM(C83+C94)</f>
        <v>6854178.86</v>
      </c>
    </row>
    <row r="83" spans="1:3" ht="12.75">
      <c r="A83" s="42" t="s">
        <v>154</v>
      </c>
      <c r="B83" s="41">
        <f>SUM(B84+B88+B89)</f>
        <v>4085964.74</v>
      </c>
      <c r="C83" s="41">
        <f>SUM(C84+C88+C89)</f>
        <v>6565848.42</v>
      </c>
    </row>
    <row r="84" spans="1:3" ht="12.75">
      <c r="A84" s="42" t="s">
        <v>182</v>
      </c>
      <c r="B84" s="41">
        <f>SUM(B85:B87)</f>
        <v>0</v>
      </c>
      <c r="C84" s="41">
        <f>SUM(C85:C87)</f>
        <v>0</v>
      </c>
    </row>
    <row r="85" spans="1:3" ht="12.75">
      <c r="A85" s="42" t="s">
        <v>183</v>
      </c>
      <c r="B85" s="41">
        <v>0</v>
      </c>
      <c r="C85" s="41">
        <v>0</v>
      </c>
    </row>
    <row r="86" spans="1:3" ht="12.75">
      <c r="A86" s="42" t="s">
        <v>184</v>
      </c>
      <c r="B86" s="41">
        <v>0</v>
      </c>
      <c r="C86" s="41">
        <v>0</v>
      </c>
    </row>
    <row r="87" spans="1:3" ht="12.75">
      <c r="A87" s="42" t="s">
        <v>185</v>
      </c>
      <c r="B87" s="41">
        <v>0</v>
      </c>
      <c r="C87" s="41">
        <f>B87</f>
        <v>0</v>
      </c>
    </row>
    <row r="88" spans="1:3" ht="12.75">
      <c r="A88" s="42" t="s">
        <v>186</v>
      </c>
      <c r="B88" s="41">
        <v>0</v>
      </c>
      <c r="C88" s="41">
        <v>0</v>
      </c>
    </row>
    <row r="89" spans="1:3" ht="12.75">
      <c r="A89" s="42" t="s">
        <v>187</v>
      </c>
      <c r="B89" s="41">
        <f>SUM(B90:B93)</f>
        <v>4085964.74</v>
      </c>
      <c r="C89" s="41">
        <f>SUM(C90:C93)</f>
        <v>6565848.42</v>
      </c>
    </row>
    <row r="90" spans="1:3" ht="12.75">
      <c r="A90" s="42" t="s">
        <v>188</v>
      </c>
      <c r="B90" s="41">
        <v>1135123.56</v>
      </c>
      <c r="C90" s="41">
        <v>1368878.07</v>
      </c>
    </row>
    <row r="91" spans="1:3" ht="12.75">
      <c r="A91" s="42" t="s">
        <v>189</v>
      </c>
      <c r="B91" s="41">
        <v>64052.14</v>
      </c>
      <c r="C91" s="41">
        <v>87367.27</v>
      </c>
    </row>
    <row r="92" spans="1:3" ht="12.75">
      <c r="A92" s="42" t="s">
        <v>190</v>
      </c>
      <c r="B92" s="41">
        <v>3077865.33</v>
      </c>
      <c r="C92" s="41">
        <v>4298635.62</v>
      </c>
    </row>
    <row r="93" spans="1:3" ht="12.75">
      <c r="A93" s="42" t="s">
        <v>191</v>
      </c>
      <c r="B93" s="41">
        <v>-191076.29</v>
      </c>
      <c r="C93" s="41">
        <v>810967.46</v>
      </c>
    </row>
    <row r="94" spans="1:3" ht="12.75">
      <c r="A94" s="42" t="s">
        <v>192</v>
      </c>
      <c r="B94" s="41">
        <f>SUM(B95+B98+B99)</f>
        <v>265048.09</v>
      </c>
      <c r="C94" s="41">
        <f>SUM(C95+C98+C99)</f>
        <v>288330.44</v>
      </c>
    </row>
    <row r="95" spans="1:3" ht="12.75">
      <c r="A95" s="42" t="s">
        <v>193</v>
      </c>
      <c r="B95" s="41">
        <f>SUM(B96:B97)</f>
        <v>265048.09</v>
      </c>
      <c r="C95" s="41">
        <f>SUM(C96:C97)</f>
        <v>288330.44</v>
      </c>
    </row>
    <row r="96" spans="1:3" ht="12.75">
      <c r="A96" s="42" t="s">
        <v>194</v>
      </c>
      <c r="B96" s="41">
        <v>0</v>
      </c>
      <c r="C96" s="41">
        <f>B96</f>
        <v>0</v>
      </c>
    </row>
    <row r="97" spans="1:3" ht="12.75">
      <c r="A97" s="42" t="s">
        <v>195</v>
      </c>
      <c r="B97" s="41">
        <v>265048.09</v>
      </c>
      <c r="C97" s="41">
        <v>288330.44</v>
      </c>
    </row>
    <row r="98" spans="1:3" ht="12.75">
      <c r="A98" s="42" t="s">
        <v>196</v>
      </c>
      <c r="B98" s="41">
        <v>0</v>
      </c>
      <c r="C98" s="41">
        <f>B98</f>
        <v>0</v>
      </c>
    </row>
    <row r="99" spans="1:3" ht="12.75">
      <c r="A99" s="42" t="s">
        <v>197</v>
      </c>
      <c r="B99" s="41">
        <v>0</v>
      </c>
      <c r="C99" s="41">
        <f>B99</f>
        <v>0</v>
      </c>
    </row>
    <row r="101" ht="12.75">
      <c r="A101" s="36" t="s">
        <v>200</v>
      </c>
    </row>
    <row r="102" ht="12.75">
      <c r="A102" s="46" t="s">
        <v>201</v>
      </c>
    </row>
    <row r="103" ht="12.75">
      <c r="A103" s="46" t="s">
        <v>202</v>
      </c>
    </row>
    <row r="104" ht="12.75">
      <c r="A104" s="46" t="s">
        <v>203</v>
      </c>
    </row>
    <row r="106" ht="12.75">
      <c r="B106" s="44"/>
    </row>
  </sheetData>
  <printOptions/>
  <pageMargins left="0.5902777777777778" right="0.5902777777777778" top="0.9840277777777778" bottom="0.9840277777777778" header="0.5118055555555556" footer="0.5118055555555556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Joao Sartori Juniro</dc:creator>
  <cp:keywords/>
  <dc:description/>
  <cp:lastModifiedBy>SEFA</cp:lastModifiedBy>
  <cp:lastPrinted>2005-05-13T19:32:21Z</cp:lastPrinted>
  <dcterms:created xsi:type="dcterms:W3CDTF">2002-09-09T14:12:45Z</dcterms:created>
  <dcterms:modified xsi:type="dcterms:W3CDTF">2005-07-25T17:53:29Z</dcterms:modified>
  <cp:category/>
  <cp:version/>
  <cp:contentType/>
  <cp:contentStatus/>
  <cp:revision>1</cp:revision>
</cp:coreProperties>
</file>